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040" activeTab="1"/>
  </bookViews>
  <sheets>
    <sheet name="IV REBALANS PLANA NABAVE" sheetId="1" r:id="rId1"/>
    <sheet name="TEKST UZ REBALANS" sheetId="2" r:id="rId2"/>
    <sheet name="NASLOVNA STRANA" sheetId="3" r:id="rId3"/>
  </sheets>
  <definedNames>
    <definedName name="_xlnm.Print_Titles" localSheetId="0">'IV REBALANS PLANA NABAVE'!$3:$4</definedName>
  </definedNames>
  <calcPr fullCalcOnLoad="1"/>
</workbook>
</file>

<file path=xl/sharedStrings.xml><?xml version="1.0" encoding="utf-8"?>
<sst xmlns="http://schemas.openxmlformats.org/spreadsheetml/2006/main" count="2052" uniqueCount="867">
  <si>
    <t>RED. BROJ</t>
  </si>
  <si>
    <t>PREDMET NABAVE</t>
  </si>
  <si>
    <t>NAZIV PREDMETA NABAVE</t>
  </si>
  <si>
    <t>CPV</t>
  </si>
  <si>
    <t>Naziv</t>
  </si>
  <si>
    <t>Broj</t>
  </si>
  <si>
    <t>PLANIRANA VRIJEDNOST</t>
  </si>
  <si>
    <t>roba</t>
  </si>
  <si>
    <t>Pijesak (savski, dravski)</t>
  </si>
  <si>
    <t>Uredski materijal ( olovke, markeri, fotokopirni papir, registratori)</t>
  </si>
  <si>
    <t>Vodovodne PEHD cijevi</t>
  </si>
  <si>
    <t>Vodovodne cijevi nodularni lijev</t>
  </si>
  <si>
    <t>usluge</t>
  </si>
  <si>
    <t>Fiksna telefonija</t>
  </si>
  <si>
    <t>Mobilna telefonija</t>
  </si>
  <si>
    <t>Usluge pristupa internetu</t>
  </si>
  <si>
    <t>Osiguranje automobilske odgovornosti</t>
  </si>
  <si>
    <t>Analiza "A" pitke vode iz javnog vodoopskrbnog sustava</t>
  </si>
  <si>
    <t>Usluge građevinskim strojevima</t>
  </si>
  <si>
    <t>Autolimarske usluge</t>
  </si>
  <si>
    <t>Usluge održavanja sitne mehanizacije</t>
  </si>
  <si>
    <t>Pretplatničke usluge</t>
  </si>
  <si>
    <t xml:space="preserve">   </t>
  </si>
  <si>
    <t>Sredstva za čišćenje</t>
  </si>
  <si>
    <t>Prehrambeni proizvodi i piće</t>
  </si>
  <si>
    <t>Kanalizacijske PVC cijevi</t>
  </si>
  <si>
    <t>Kanalizacijske cijevi PP</t>
  </si>
  <si>
    <t>Analiza mangan</t>
  </si>
  <si>
    <t>Obavljanje usluga iz zaštitarske djelatnosti</t>
  </si>
  <si>
    <t>Usluge održavanja i popravaka Fiat vozila</t>
  </si>
  <si>
    <t>Usluge održavanja i popravaka JCB radni strojevi</t>
  </si>
  <si>
    <t>Usluge održavanja i popravaka Opel vozila</t>
  </si>
  <si>
    <t>Bravarske usluge</t>
  </si>
  <si>
    <t>Usluge specijalističke izobrazbe, ispiti, usavršavanje</t>
  </si>
  <si>
    <t>EVIDENC. BROJ NABAVE</t>
  </si>
  <si>
    <t>SKLAPANJE UGOVORA ILI OKVIRNOG SPORAZUMA</t>
  </si>
  <si>
    <t>PLANIRANI POČETAK POSTUPKA</t>
  </si>
  <si>
    <t>PLANIRANO TRAJANJE UGOVORA ILI OKVIRNOG SPORAZUMA</t>
  </si>
  <si>
    <t>PROCIJENJENA VRIJEDNOST (bez PDV-a)</t>
  </si>
  <si>
    <t>ugovor</t>
  </si>
  <si>
    <t>12 mjeseci</t>
  </si>
  <si>
    <t xml:space="preserve">Osiguranje od odgovornosti prema trećim osobama </t>
  </si>
  <si>
    <t>Strojarske usluge</t>
  </si>
  <si>
    <t>Usluge snimanja kanalizacije CCTV kamerom</t>
  </si>
  <si>
    <t>ugovori</t>
  </si>
  <si>
    <t>Objave oglasa (NARODNE NOVINE)</t>
  </si>
  <si>
    <t>Opskrba električnom energijom</t>
  </si>
  <si>
    <t>Distribucija električne energije</t>
  </si>
  <si>
    <t>električna energija</t>
  </si>
  <si>
    <t>Opskrba prirodnim plinom</t>
  </si>
  <si>
    <t>Osiguranje imovine (lom stroja, požar...)</t>
  </si>
  <si>
    <t>dizelsko gorivo</t>
  </si>
  <si>
    <t>09134200-9</t>
  </si>
  <si>
    <t>09310000-5</t>
  </si>
  <si>
    <t>44167000-8</t>
  </si>
  <si>
    <t>različita cijevna armatura</t>
  </si>
  <si>
    <t>radovi</t>
  </si>
  <si>
    <t>USLUGE</t>
  </si>
  <si>
    <t xml:space="preserve">Analiza otpadne vode iz javnog sustava odvodnje </t>
  </si>
  <si>
    <t>NAPOMENA</t>
  </si>
  <si>
    <t>ROBA</t>
  </si>
  <si>
    <t>UKUPNO ROBA</t>
  </si>
  <si>
    <t>UKUPNO USLUGE</t>
  </si>
  <si>
    <t>UKUPNO RADOVI</t>
  </si>
  <si>
    <t>Direktor:</t>
  </si>
  <si>
    <t>Javnobilježničke usluge</t>
  </si>
  <si>
    <t xml:space="preserve">50411100-0 </t>
  </si>
  <si>
    <t>usluge održavanja i popravka vodomjera</t>
  </si>
  <si>
    <t xml:space="preserve">HEP-Operator distribucijskog sustava d.o.o. ne želi sudjelovati u postupku nabave </t>
  </si>
  <si>
    <t>Uredski i garderobni namještaj</t>
  </si>
  <si>
    <t>SVEUKUPNO ROBE, USLUGE, RADOVI</t>
  </si>
  <si>
    <t xml:space="preserve">50532000-3 </t>
  </si>
  <si>
    <t>usluge popravka i održavanja električnih strojeva, aparata i pripadajuće opreme</t>
  </si>
  <si>
    <t xml:space="preserve"> </t>
  </si>
  <si>
    <t>Isporuka zaštitne odjeće, obuće i  opreme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</si>
  <si>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</si>
  <si>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</si>
  <si>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</si>
  <si>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</si>
  <si>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</si>
  <si>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</si>
  <si>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</si>
  <si>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</si>
  <si>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</si>
  <si>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</si>
  <si>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</si>
  <si>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</si>
  <si>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</si>
  <si>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</si>
  <si>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</si>
  <si>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</si>
  <si>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</si>
  <si>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</si>
  <si>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</si>
  <si>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</si>
  <si>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</si>
  <si>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</si>
  <si>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</si>
  <si>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</si>
  <si>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</si>
  <si>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</si>
  <si>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</si>
  <si>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</si>
  <si>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</si>
  <si>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</si>
  <si>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</si>
  <si>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</si>
  <si>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</si>
  <si>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</si>
  <si>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</si>
  <si>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</si>
  <si>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</si>
  <si>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</si>
  <si>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</si>
  <si>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</si>
  <si>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</si>
  <si>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</si>
  <si>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</si>
  <si>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</si>
  <si>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</si>
  <si>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Usluge ispisa i kuvertiranja uplatnica za vodne usluge</t>
  </si>
  <si>
    <t xml:space="preserve">Analiza "C" pitke vode </t>
  </si>
  <si>
    <t>narudžbenica</t>
  </si>
  <si>
    <t>50.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</si>
  <si>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</si>
  <si>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</si>
  <si>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</si>
  <si>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</si>
  <si>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</si>
  <si>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</si>
  <si>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</si>
  <si>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</si>
  <si>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</si>
  <si>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</si>
  <si>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</si>
  <si>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</si>
  <si>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</si>
  <si>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</si>
  <si>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</si>
  <si>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</si>
  <si>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</si>
  <si>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</si>
  <si>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</si>
  <si>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</si>
  <si>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</si>
  <si>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</si>
  <si>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</si>
  <si>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</si>
  <si>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</si>
  <si>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</si>
  <si>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</si>
  <si>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</si>
  <si>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</si>
  <si>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</si>
  <si>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</si>
  <si>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</si>
  <si>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</si>
  <si>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</si>
  <si>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</si>
  <si>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</si>
  <si>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</si>
  <si>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</si>
  <si>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</si>
  <si>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</si>
  <si>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</si>
  <si>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</si>
  <si>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</si>
  <si>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</si>
  <si>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</si>
  <si>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</si>
  <si>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</si>
  <si>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</si>
  <si>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</si>
  <si>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</si>
  <si>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</si>
  <si>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</si>
  <si>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</si>
  <si>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</si>
  <si>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</si>
  <si>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</si>
  <si>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</si>
  <si>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</si>
  <si>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</si>
  <si>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</si>
  <si>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</si>
  <si>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</si>
  <si>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</si>
  <si>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</si>
  <si>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</si>
  <si>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</si>
  <si>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</si>
  <si>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</si>
  <si>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</si>
  <si>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</si>
  <si>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</si>
  <si>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</si>
  <si>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</si>
  <si>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</si>
  <si>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</si>
  <si>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</si>
  <si>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</si>
  <si>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</si>
  <si>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</si>
  <si>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</si>
  <si>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</si>
  <si>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</si>
  <si>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</si>
  <si>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</si>
  <si>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</si>
  <si>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</si>
  <si>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Usluge video nadzora vozila</t>
  </si>
  <si>
    <t>Radovi na asfaltiranju kolnika i nogostupa</t>
  </si>
  <si>
    <t>Isporuka goriva eurodizela</t>
  </si>
  <si>
    <t>Rezervni dijelovi i alat za kanal čistač</t>
  </si>
  <si>
    <t>Tekući klor i natrijev hipoklorit</t>
  </si>
  <si>
    <t xml:space="preserve">Univerzalne i ostale  poštanske usluge </t>
  </si>
  <si>
    <t>Usluge čišćenja poslovnih prostorija</t>
  </si>
  <si>
    <t>Radovi na izgradnji cjevovoda, komunikacijskih i energetskih vodova</t>
  </si>
  <si>
    <t>45231000-5</t>
  </si>
  <si>
    <t>Rekonstrukcija MRM Migalovci</t>
  </si>
  <si>
    <t>Izrada idejnog projekta kanalizacijske mreže u dijelu ulice Vranduk</t>
  </si>
  <si>
    <t>jednostavna nabava</t>
  </si>
  <si>
    <t>Izrada elaborata i prijedloga odluke zona sanitarne zaštite crpilišta Striježevica</t>
  </si>
  <si>
    <t>Izrada idejnog i glavnog projekta CS i vodospreme II i III zone vodoopskrbe Pleternica</t>
  </si>
  <si>
    <t>Izrada glavnog projekta rekonstrukcije magistralnog vodovoda u Osječkoj ul., Požega</t>
  </si>
  <si>
    <t>12 mjseci</t>
  </si>
  <si>
    <t>Usluge održavanja i popravaka teretnih vozila Citroen</t>
  </si>
  <si>
    <t>Usluge popravaka elektro instalacije na vozilima</t>
  </si>
  <si>
    <t>30 dana po potpisu ugovora</t>
  </si>
  <si>
    <t>Sanacijski radovi</t>
  </si>
  <si>
    <t>45453100-8</t>
  </si>
  <si>
    <t>Održavanje informatičkog sustava Tekija d.o.o.</t>
  </si>
  <si>
    <t>141.</t>
  </si>
  <si>
    <t>142.</t>
  </si>
  <si>
    <t>143.</t>
  </si>
  <si>
    <t>144.</t>
  </si>
  <si>
    <t>145.</t>
  </si>
  <si>
    <t>146.</t>
  </si>
  <si>
    <t>147.</t>
  </si>
  <si>
    <t>44114000-2</t>
  </si>
  <si>
    <t>14212200-2</t>
  </si>
  <si>
    <t>44316300-1</t>
  </si>
  <si>
    <t>38421100-3</t>
  </si>
  <si>
    <t>Auto-gume s montažom i balansirajem</t>
  </si>
  <si>
    <t>3435000-5</t>
  </si>
  <si>
    <t>44163140-3</t>
  </si>
  <si>
    <t>44163160-0</t>
  </si>
  <si>
    <t>44163130-0</t>
  </si>
  <si>
    <t>14211000-3</t>
  </si>
  <si>
    <t>09123000-7</t>
  </si>
  <si>
    <t>24312220-2</t>
  </si>
  <si>
    <t>34330000-9</t>
  </si>
  <si>
    <t>39130000-2</t>
  </si>
  <si>
    <t>30230000-0</t>
  </si>
  <si>
    <t>22800000-8</t>
  </si>
  <si>
    <t>38424000-3</t>
  </si>
  <si>
    <t>usluge tehničkog projektiranja</t>
  </si>
  <si>
    <t>71320000-7</t>
  </si>
  <si>
    <t>71356000-8</t>
  </si>
  <si>
    <t>79111000-5</t>
  </si>
  <si>
    <t>60000000-8</t>
  </si>
  <si>
    <t>76300000-6</t>
  </si>
  <si>
    <t>71355000-1</t>
  </si>
  <si>
    <t>50114000-7</t>
  </si>
  <si>
    <t>50112200-5</t>
  </si>
  <si>
    <t>65310000-9</t>
  </si>
  <si>
    <t>66516100-1</t>
  </si>
  <si>
    <t>79713000-5</t>
  </si>
  <si>
    <t>revizijske usluge</t>
  </si>
  <si>
    <t>79212000-3</t>
  </si>
  <si>
    <t>64110000-0</t>
  </si>
  <si>
    <t>64211000-8</t>
  </si>
  <si>
    <t>64212000-5</t>
  </si>
  <si>
    <t>72400000-4</t>
  </si>
  <si>
    <t>66515200-5</t>
  </si>
  <si>
    <t>66516000-0</t>
  </si>
  <si>
    <t>79132000-8</t>
  </si>
  <si>
    <t>71620000-0</t>
  </si>
  <si>
    <t>71355100-2</t>
  </si>
  <si>
    <t>50112111-4</t>
  </si>
  <si>
    <t>98395000-8</t>
  </si>
  <si>
    <t>80510000-2</t>
  </si>
  <si>
    <t>79980000-7</t>
  </si>
  <si>
    <t>50530000-9</t>
  </si>
  <si>
    <t>79823000-9</t>
  </si>
  <si>
    <t>71631000-0</t>
  </si>
  <si>
    <t>90910000-9</t>
  </si>
  <si>
    <t>Održavanje PRoGIS programske opreme za sustav vodoopskrbe</t>
  </si>
  <si>
    <t>usluge popravaka i održavanja električnih sltojeva, aparata i pripadajuće opreme</t>
  </si>
  <si>
    <t>50532000-3</t>
  </si>
  <si>
    <t>45120000-4</t>
  </si>
  <si>
    <t>45233223-8</t>
  </si>
  <si>
    <t>45231100-6</t>
  </si>
  <si>
    <t>beton</t>
  </si>
  <si>
    <t>agregati</t>
  </si>
  <si>
    <t>rešetke</t>
  </si>
  <si>
    <t>vodomjeri</t>
  </si>
  <si>
    <t>gume za laka i teška vozila</t>
  </si>
  <si>
    <t>cijevi za vodu i paru</t>
  </si>
  <si>
    <t>distribucijske cijevi i pribor</t>
  </si>
  <si>
    <t>pijesak</t>
  </si>
  <si>
    <t>kanalizacijske cijevi</t>
  </si>
  <si>
    <t>prirodni/zemni plin</t>
  </si>
  <si>
    <t>natrijev hipoklorit</t>
  </si>
  <si>
    <t>rezervni dijelovi za teretna vozila, dostavna vozila i atomobile</t>
  </si>
  <si>
    <t>uredski namještaj</t>
  </si>
  <si>
    <t>računalna oprema</t>
  </si>
  <si>
    <t>papirnati ili kartonski registri, knjigovodstvene knjige, uvezi, obrasci i drugi tiskani uredski materijal</t>
  </si>
  <si>
    <t>39830000-9</t>
  </si>
  <si>
    <t>proizvodi za čišćenje</t>
  </si>
  <si>
    <t>15800000-6</t>
  </si>
  <si>
    <t>razni prehrambeni proizvodi</t>
  </si>
  <si>
    <t>oprema za mjerenje i kontrolu</t>
  </si>
  <si>
    <t>18830000-6</t>
  </si>
  <si>
    <t>zaštitna odjeća</t>
  </si>
  <si>
    <t>usluge pravnih savjeta</t>
  </si>
  <si>
    <t>usluge bušenja</t>
  </si>
  <si>
    <t>gepdetsle usluge</t>
  </si>
  <si>
    <t>usluge prijevoza</t>
  </si>
  <si>
    <t>usluge popravaka i održavanja teretnih vozila</t>
  </si>
  <si>
    <t>usluge održavanja automobila</t>
  </si>
  <si>
    <t>tehničke usluge</t>
  </si>
  <si>
    <t>distribucija električne energije</t>
  </si>
  <si>
    <t>usluge osiguranja od odgovornosti za motorna vozila</t>
  </si>
  <si>
    <t>poštanske usluge</t>
  </si>
  <si>
    <t>usluge javne telefonije</t>
  </si>
  <si>
    <t>usluge mobilne telefonije</t>
  </si>
  <si>
    <t>čuvarske službe</t>
  </si>
  <si>
    <t>usluge interneta</t>
  </si>
  <si>
    <t>usluge osiguranja imovine</t>
  </si>
  <si>
    <t xml:space="preserve">usluge osiguranja od odgovornosti  </t>
  </si>
  <si>
    <t>usluge ovjeravanja</t>
  </si>
  <si>
    <t>usluge analize</t>
  </si>
  <si>
    <t>fotogrametrijske usluge</t>
  </si>
  <si>
    <t>limarske usluge</t>
  </si>
  <si>
    <t>bravarse usluge</t>
  </si>
  <si>
    <t>71333000-1</t>
  </si>
  <si>
    <t>strojarske usluge</t>
  </si>
  <si>
    <t>usluge specijalističke izobrazbe</t>
  </si>
  <si>
    <t>pretplatničke usluge</t>
  </si>
  <si>
    <t>79341000-6</t>
  </si>
  <si>
    <t>usluge oglašavanja</t>
  </si>
  <si>
    <t>usluge popravaka i održavanja strojeva</t>
  </si>
  <si>
    <t>usluge i održavanje automobila</t>
  </si>
  <si>
    <t>usluge tiskanja i isporuke</t>
  </si>
  <si>
    <t>usluge informacijske tehnologije</t>
  </si>
  <si>
    <t>72222300-0</t>
  </si>
  <si>
    <t xml:space="preserve">usluge tehničkog nadzora </t>
  </si>
  <si>
    <t>usluge čišćenja</t>
  </si>
  <si>
    <t>sistemste usluge i usluge potpore</t>
  </si>
  <si>
    <t>72250000-2</t>
  </si>
  <si>
    <t>radovi pokusnog bušenja i sondiranja</t>
  </si>
  <si>
    <t>opći radovi na izgradnji cjevovoda</t>
  </si>
  <si>
    <t>radovi obnavljanja kolničkog potrošnog sloja</t>
  </si>
  <si>
    <t>Izgradnja vodovodne mreže naselja Tominovac</t>
  </si>
  <si>
    <t>Isporuka lijevano željeznih poklopaca, cestovnih kapa i rešetki</t>
  </si>
  <si>
    <t xml:space="preserve">Nabava vodomjera </t>
  </si>
  <si>
    <t>90 dana po potpisu ugovora</t>
  </si>
  <si>
    <t>Sklopovska oprema (računala, pisači, skeneri, multifunkcijski uređaji, monitori, akrivna mrežna oprema)</t>
  </si>
  <si>
    <t>toneri za fotokopirne uređaje</t>
  </si>
  <si>
    <t>30125120-8</t>
  </si>
  <si>
    <t xml:space="preserve">Usluge elektroodržavanja  </t>
  </si>
  <si>
    <t>Izgradnja (rekonstrukcija) vodovodne mreže u Požeškoj ulici u Brestovucu</t>
  </si>
  <si>
    <t>Rekonstrukcija vodosprme Sovski dol</t>
  </si>
  <si>
    <t>Izrada idejnog projekta vodoopskrbne mreže mikrorajna  Varelovac</t>
  </si>
  <si>
    <t>Izrada idejnog i glavnog projekta II zone vodoopskrbe Grgin Dol</t>
  </si>
  <si>
    <t>Izgradnja spjnog vodovoda ul. A. Stračevića - Fra G. Čevapovića</t>
  </si>
  <si>
    <t>Izgradnja spojnog vodovoda A.G. Matoša - Orljavska</t>
  </si>
  <si>
    <t>Rekonsturkcija dijela vodovodne mreže u ul. I. Matkovića</t>
  </si>
  <si>
    <t>Rekonstrukcija dijela vodovodne mreže u ul. Kralja Držislava</t>
  </si>
  <si>
    <t>Rekonstrukcija vodovodne mreže u ul. A. Starčevića, Požega</t>
  </si>
  <si>
    <t>Rekonstukcija vodovodne mreže u ul. I. B. Mažuranić, Kutjevo</t>
  </si>
  <si>
    <t>Rekonstrukcija vodovodne mreže u ul. Strosmayerova, Velika</t>
  </si>
  <si>
    <t>Rekonstrukcija vodovodne mreže u Komarovcima</t>
  </si>
  <si>
    <t>Izrada idejnog projekta kanalizacijske mreže u mikrorajonu Varelovac</t>
  </si>
  <si>
    <t>45231100-7</t>
  </si>
  <si>
    <t>Izgradnja produžetka kanalizacijske mreže u ul. B. Trenka, Jakšić</t>
  </si>
  <si>
    <t>Rekonstrukcija kanalizacije odvojak Grgin dol (Martinov ponor), Požega</t>
  </si>
  <si>
    <t>Rekonstrukcija kanalizacije - kišno rasterećenje u ulici Makse Kuntarića, Požega</t>
  </si>
  <si>
    <t>Rekonstrukcija kanalizacije u Završje - Novo selo DN 400 u dućini 350 m i izgradnja objekta kišnog rasterećenja</t>
  </si>
  <si>
    <t xml:space="preserve">Rekonstrukcija kanalizacije u ulici A. Hebranga  u Požegi (nastavak DN 315 u dužini 230m) </t>
  </si>
  <si>
    <t>Izrada glavnog projekta rekonstrukcije skladišta</t>
  </si>
  <si>
    <t xml:space="preserve">Pravne usluge </t>
  </si>
  <si>
    <t xml:space="preserve">Autoprijevozničke usluge </t>
  </si>
  <si>
    <t xml:space="preserve">Usluge bušenja ispod prometnica </t>
  </si>
  <si>
    <t>Geodetske usluge</t>
  </si>
  <si>
    <t xml:space="preserve">Usluge održavanja i popravaka teretnih vozila tipa MAN </t>
  </si>
  <si>
    <t xml:space="preserve">Usluge održavanja i popravaka vozila tipa Volkswagen </t>
  </si>
  <si>
    <t>Usluge održavanja i popravaka teretnih vozila tipa Iveco</t>
  </si>
  <si>
    <t>Održavanje GIS kanalizacije</t>
  </si>
  <si>
    <t xml:space="preserve">Usluge baždarenja vodomjera </t>
  </si>
  <si>
    <t>Toneri za fotokopirne uređaje, pisaće….</t>
  </si>
  <si>
    <t>34134000-5</t>
  </si>
  <si>
    <t>kamion s otvorenim sandukom i kamioni-kiperi</t>
  </si>
  <si>
    <t>geološke, geofizičke i druge znanstvene usluge u području prospekcije</t>
  </si>
  <si>
    <t>71351000-3</t>
  </si>
  <si>
    <t>radovi na izgradnji hidrograđevnih objekata</t>
  </si>
  <si>
    <t>45240000-1</t>
  </si>
  <si>
    <t>Hidrogeološki monitoring Crpilišta Zapadno polje u Požegi - Izrada 3 piziometarske bušotine</t>
  </si>
  <si>
    <t>Hidrogeološki monitoring Crpilišta Zapadno polje u Požegi - Ugradnja opreme</t>
  </si>
  <si>
    <t>Hidrogeološki monitoring Crpilišta Zapadno polje u Požegi - Monitoring Crpilišta i rijeke Orljave</t>
  </si>
  <si>
    <t>Anto Bekić, dipl. ing.</t>
  </si>
  <si>
    <t>IV. kvartal 2020.</t>
  </si>
  <si>
    <t>III. kvartal 2020.</t>
  </si>
  <si>
    <t>I. kvartal 2020.</t>
  </si>
  <si>
    <t xml:space="preserve">IV. kvartal 2020. </t>
  </si>
  <si>
    <t>II. kvartal 2020.</t>
  </si>
  <si>
    <t>II.kvartal 2020.</t>
  </si>
  <si>
    <t>Gis modul za izdavanje suglasnosti</t>
  </si>
  <si>
    <t>Visokotlačni ispirač cjevovoda 200 bara - prijenosni</t>
  </si>
  <si>
    <t>Inkubator Memmertl IPP 30 s konstrukcijom</t>
  </si>
  <si>
    <t>Ultrazvučni mjerač protoka - prijenosni</t>
  </si>
  <si>
    <t>Rezačica za asfalt/beton</t>
  </si>
  <si>
    <t>Prometni znakovi</t>
  </si>
  <si>
    <t>Izrada glavnog projekta magistralnog vodovoda Orljavac - Toranj</t>
  </si>
  <si>
    <t>Hidrogeološki radovi, izrada elaborata i prijedloga odluke o zonama zaštite izvorišta Dubočanka</t>
  </si>
  <si>
    <t>Izrada idejnog projekta zahvatne građevine i spojnog cjevovoda za izvorište Kutjevačka Rika</t>
  </si>
  <si>
    <t>Sanacija klizišta vodospreme Pleternica</t>
  </si>
  <si>
    <t>radovi na stabilizaciji terena</t>
  </si>
  <si>
    <t>45111230-9</t>
  </si>
  <si>
    <t>I.kvartal 2020.</t>
  </si>
  <si>
    <t xml:space="preserve">Izrada glavnog projekta vodovodne mreže u ul. M. Kuntarića </t>
  </si>
  <si>
    <t>IV.kvartal 2020.</t>
  </si>
  <si>
    <t>III.kvartal 2020.</t>
  </si>
  <si>
    <t xml:space="preserve">Izrada glavnog projekta kanalizacijske mreže u ul. M. Kuntarića </t>
  </si>
  <si>
    <t>Izrada izvedbenog projekta UPOV Čaglin</t>
  </si>
  <si>
    <t>Izrada izvedbenog projekta kanalizacijske mreže naselja Cerovac - Granje</t>
  </si>
  <si>
    <t xml:space="preserve">Revizija financijskih izvješća za 2020. </t>
  </si>
  <si>
    <t>Izgradnja dijela vodovodne mreže u ul. V. Nazora, Požega</t>
  </si>
  <si>
    <t>Produžetak magistralnog vodovoda u ul. Sv. Vid, Požega</t>
  </si>
  <si>
    <t>Izgradnja vodovodne mreže Nova Lipa - Stara Lipa</t>
  </si>
  <si>
    <t>PODJELA NA GRUPE</t>
  </si>
  <si>
    <t>Izgradnja vodovodne mreže u ul. M. Kuntarića</t>
  </si>
  <si>
    <t>Izgradnja vodovodne mreže u Osječkoj ul. (odvojak), Požega</t>
  </si>
  <si>
    <t>ne</t>
  </si>
  <si>
    <t>Izgradnja produžetka vodovodne mreže u Frkljevcima</t>
  </si>
  <si>
    <t>Izgradnja vodovodne mreže u ul. J. B. Jelačića, Kutjevo</t>
  </si>
  <si>
    <t>Izrada izvedbenog projekta vodovodne mreže za naselja Cerovac i Granje</t>
  </si>
  <si>
    <t>Izgradnja precrpne stanice vodovodne mreže u Nurkovcu</t>
  </si>
  <si>
    <t>Izgradnja vodovodne mreže Busnovi - Bolomače</t>
  </si>
  <si>
    <t>Izgradnja produžetka vodovodne mreže u Komarovačkoj ul. Kaptol</t>
  </si>
  <si>
    <t>Izgradnja dijela vodovodne mreže u naselju Doljanci</t>
  </si>
  <si>
    <t>Rekonstrukcija dijela vodovodne mreže u ul. K. Mislava, Požega</t>
  </si>
  <si>
    <t>Rekonstrukcija dijela vodovodne mreže u ul. Sv. Valentina, Vidovci</t>
  </si>
  <si>
    <t>Rekonstrukcija vodovodne mreže u ul. M. Kraljevića, Kutjevo</t>
  </si>
  <si>
    <t>Rekonstrukcija PCS V1, Požega</t>
  </si>
  <si>
    <t>Izgradnja preljevnog kolektora Zagrebačke ulice, Požega</t>
  </si>
  <si>
    <t>Izgradnja kanalizacijske mreže i CD u ul. M. Kuntarića</t>
  </si>
  <si>
    <t>Izgradnja nove kanalizacijske mreže u ul. Sv. Vid, Požega</t>
  </si>
  <si>
    <t>Izgradnja sekundarne kanalizacijske mreže u Frankopanskoj ul. Požega</t>
  </si>
  <si>
    <t>Izgradnja kanalizacijske mreže u ul. J. B. Jelačića, Kutjevo</t>
  </si>
  <si>
    <t>Izgradnja CS u Osječkoj ul. Jakšić</t>
  </si>
  <si>
    <t>Izgradnja kanalizacijskih prikljčaka u naselju Tekić</t>
  </si>
  <si>
    <t>Rekonstrukcija kanalizacijske mreže ul. M. Hrvatske i M. Gupca, Požega (u liner)</t>
  </si>
  <si>
    <t>Rekonstrukcija kanalizacijske mreže u Osječkoj ul. Jakšić</t>
  </si>
  <si>
    <t>Rekonstrukcija kanalizacijske mreže Cehovska - Kanižlićeva</t>
  </si>
  <si>
    <t>4.</t>
  </si>
  <si>
    <t>16.</t>
  </si>
  <si>
    <t>31.</t>
  </si>
  <si>
    <t>32.</t>
  </si>
  <si>
    <t>33.</t>
  </si>
  <si>
    <t>34.</t>
  </si>
  <si>
    <t>39.</t>
  </si>
  <si>
    <t>89.</t>
  </si>
  <si>
    <t>BN 1/2020</t>
  </si>
  <si>
    <t>BN 2/2020</t>
  </si>
  <si>
    <t>JN 1/2020</t>
  </si>
  <si>
    <t>BN 3/2020</t>
  </si>
  <si>
    <t>BN 4/2020</t>
  </si>
  <si>
    <t>BN 5/2020</t>
  </si>
  <si>
    <t>BN 6/2020</t>
  </si>
  <si>
    <t>BN 7/2020</t>
  </si>
  <si>
    <t>BN 8/2020</t>
  </si>
  <si>
    <t>BN 9/2020</t>
  </si>
  <si>
    <t>BN 10/2020</t>
  </si>
  <si>
    <t>BN 11/2020</t>
  </si>
  <si>
    <t>BN 13/2020</t>
  </si>
  <si>
    <t>BN 14/2020</t>
  </si>
  <si>
    <t>JN 2/2020</t>
  </si>
  <si>
    <t>JN 3/2020</t>
  </si>
  <si>
    <t>BN 15/2020</t>
  </si>
  <si>
    <t>BN 16/2020</t>
  </si>
  <si>
    <t>BN 17/2020</t>
  </si>
  <si>
    <t>BN 18/2020</t>
  </si>
  <si>
    <t>BN 19/2020</t>
  </si>
  <si>
    <t>BN 20/2020</t>
  </si>
  <si>
    <t>BN 21/2020</t>
  </si>
  <si>
    <t>BN 22/2020</t>
  </si>
  <si>
    <t>BN 23/2020</t>
  </si>
  <si>
    <t>BN 24/2020</t>
  </si>
  <si>
    <t>BN 25/2020</t>
  </si>
  <si>
    <t>BN 26/2020</t>
  </si>
  <si>
    <t>BN 27/2020</t>
  </si>
  <si>
    <t>BN 28/2020</t>
  </si>
  <si>
    <t>BN 29/2020</t>
  </si>
  <si>
    <t>BN 30/2020</t>
  </si>
  <si>
    <t>BN 31/2020</t>
  </si>
  <si>
    <t>BN 32/2020</t>
  </si>
  <si>
    <t>BN 33/2020</t>
  </si>
  <si>
    <t>BN 34/2020</t>
  </si>
  <si>
    <t>JN 4/2020</t>
  </si>
  <si>
    <t>BN 35/2020</t>
  </si>
  <si>
    <t>BN 36/2020</t>
  </si>
  <si>
    <t>BN 37/2020</t>
  </si>
  <si>
    <t>BN 38/2020</t>
  </si>
  <si>
    <t>BN 39/2020</t>
  </si>
  <si>
    <t>BN 40/2020</t>
  </si>
  <si>
    <t>BN 41/2020</t>
  </si>
  <si>
    <t>BN 42/2020</t>
  </si>
  <si>
    <t>BN 43/2020</t>
  </si>
  <si>
    <t>BN 44/2020</t>
  </si>
  <si>
    <t>BN 45/2020</t>
  </si>
  <si>
    <t>BN 46/2020</t>
  </si>
  <si>
    <t>BN 47/2020</t>
  </si>
  <si>
    <t>BN 48/2020</t>
  </si>
  <si>
    <t>BN 49/2020</t>
  </si>
  <si>
    <t>BN 50/2020</t>
  </si>
  <si>
    <t>BN 51/2020</t>
  </si>
  <si>
    <t>BN 52/2020</t>
  </si>
  <si>
    <t>BN 53/2020</t>
  </si>
  <si>
    <t>BN 54/2020</t>
  </si>
  <si>
    <t>BN 55/2020</t>
  </si>
  <si>
    <t>BN 56/2020</t>
  </si>
  <si>
    <t>BN 57/2020</t>
  </si>
  <si>
    <t>BN 58/2020</t>
  </si>
  <si>
    <t>BN 59/2020</t>
  </si>
  <si>
    <t>BN 60/2020</t>
  </si>
  <si>
    <t>BN 61/2020</t>
  </si>
  <si>
    <t>BN 62/2020</t>
  </si>
  <si>
    <t>BN 63/2020</t>
  </si>
  <si>
    <t>BN 64/2020</t>
  </si>
  <si>
    <t>BN 65/2020</t>
  </si>
  <si>
    <t>BN 66/2020</t>
  </si>
  <si>
    <t>BN 67/2020</t>
  </si>
  <si>
    <t>BN 68/2020</t>
  </si>
  <si>
    <t>BN 69/2020</t>
  </si>
  <si>
    <t>BN 70/2020</t>
  </si>
  <si>
    <t>BN 71/2020</t>
  </si>
  <si>
    <t>BN 72/2020</t>
  </si>
  <si>
    <t>BN 73/2020</t>
  </si>
  <si>
    <t>BN 74/2020</t>
  </si>
  <si>
    <t>BN 75/2020</t>
  </si>
  <si>
    <t>BN 76/2020</t>
  </si>
  <si>
    <t>BN 77/2020</t>
  </si>
  <si>
    <t>BN 78/2020</t>
  </si>
  <si>
    <t>BN 79/2020</t>
  </si>
  <si>
    <t>BN 80/2020</t>
  </si>
  <si>
    <t>BN 81/2020</t>
  </si>
  <si>
    <t>BN 82/2020</t>
  </si>
  <si>
    <t>BN 83/2020</t>
  </si>
  <si>
    <t>BN 84/2020</t>
  </si>
  <si>
    <t>BN 85/2020</t>
  </si>
  <si>
    <t>BN 86/2020</t>
  </si>
  <si>
    <t>BN 87/2020</t>
  </si>
  <si>
    <t>BN 88/2020</t>
  </si>
  <si>
    <t>BN 89/2020</t>
  </si>
  <si>
    <t>BN 90/2020</t>
  </si>
  <si>
    <t>JN 5/2020</t>
  </si>
  <si>
    <t>JN 6/2020</t>
  </si>
  <si>
    <t>JN 7/2020</t>
  </si>
  <si>
    <t>JN 8/2020</t>
  </si>
  <si>
    <t>BN 91/2020</t>
  </si>
  <si>
    <t>BN 92/2020</t>
  </si>
  <si>
    <t>BN 93/2020</t>
  </si>
  <si>
    <t>BN 94/2020</t>
  </si>
  <si>
    <t>BN 95/2020</t>
  </si>
  <si>
    <t>BN 96/2020</t>
  </si>
  <si>
    <t>BN 97/2020</t>
  </si>
  <si>
    <t>BN 98/2020</t>
  </si>
  <si>
    <t>BN 99/2020</t>
  </si>
  <si>
    <t>BN 100/2020</t>
  </si>
  <si>
    <t>BN 101/2020</t>
  </si>
  <si>
    <t>JN 9/2020</t>
  </si>
  <si>
    <t>BN 102/2020</t>
  </si>
  <si>
    <t>BN 103/2020</t>
  </si>
  <si>
    <t>BN 104/2020</t>
  </si>
  <si>
    <t>BN 105/2020</t>
  </si>
  <si>
    <t>BN 106/2020</t>
  </si>
  <si>
    <t>BN 107/2020</t>
  </si>
  <si>
    <t>BN 108/2020</t>
  </si>
  <si>
    <t>BN 109/2020</t>
  </si>
  <si>
    <t>BN 110/2020</t>
  </si>
  <si>
    <t>BN 111/2020</t>
  </si>
  <si>
    <t>BN 112/2020</t>
  </si>
  <si>
    <t>BN 113/2020</t>
  </si>
  <si>
    <t>BN 114/2020</t>
  </si>
  <si>
    <t>BN 115/2020</t>
  </si>
  <si>
    <t>JN 10/2020</t>
  </si>
  <si>
    <t>BN 116/2020</t>
  </si>
  <si>
    <t>BN 117/2020</t>
  </si>
  <si>
    <t>BN 118/2020</t>
  </si>
  <si>
    <t>BN 119/2020</t>
  </si>
  <si>
    <t>BN 120/2020</t>
  </si>
  <si>
    <t>BN 121/2020</t>
  </si>
  <si>
    <t>BN 122/2020</t>
  </si>
  <si>
    <t>BN 123/2020</t>
  </si>
  <si>
    <t>BN 124/2020</t>
  </si>
  <si>
    <t>BN 125/2020</t>
  </si>
  <si>
    <t>BN 126/2020</t>
  </si>
  <si>
    <t>BN 127/2020</t>
  </si>
  <si>
    <t>BN 128/2020</t>
  </si>
  <si>
    <t>BN 129/2020</t>
  </si>
  <si>
    <t>BN 130/2020</t>
  </si>
  <si>
    <t>BN 131/2020</t>
  </si>
  <si>
    <t>BN 132/2020</t>
  </si>
  <si>
    <t>BN 133/2020</t>
  </si>
  <si>
    <t>BN 134/2020</t>
  </si>
  <si>
    <t>BN 135/2020</t>
  </si>
  <si>
    <t>BN 136/2020</t>
  </si>
  <si>
    <t>aparati za analizu</t>
  </si>
  <si>
    <t>38432000-2</t>
  </si>
  <si>
    <t>mjerači protoka</t>
  </si>
  <si>
    <t>38421110-6</t>
  </si>
  <si>
    <t>cestovni znakovi</t>
  </si>
  <si>
    <t>34992200-9</t>
  </si>
  <si>
    <t>44512600-8</t>
  </si>
  <si>
    <t>Sitni alat i pribor</t>
  </si>
  <si>
    <t>alati</t>
  </si>
  <si>
    <t>alati za cestarske radove</t>
  </si>
  <si>
    <t>44510000-8</t>
  </si>
  <si>
    <t>BN 137/2020</t>
  </si>
  <si>
    <t>148.</t>
  </si>
  <si>
    <t>JN 12/2020</t>
  </si>
  <si>
    <t>Izgradnja sustava odvodnje na području Kaptola</t>
  </si>
  <si>
    <t>BN 138/2020</t>
  </si>
  <si>
    <t>Izgradnja kanalizacijske mreže u naselju Velika</t>
  </si>
  <si>
    <t>BN 139/2020</t>
  </si>
  <si>
    <t>Izgradnja sustava odvodnje i pročišćavanja otpadnih voda naselja Alilovci</t>
  </si>
  <si>
    <t>149.</t>
  </si>
  <si>
    <t>150.</t>
  </si>
  <si>
    <t>151.</t>
  </si>
  <si>
    <t>geografski informacijski sustavi (GIS ili jednakovrijedno)</t>
  </si>
  <si>
    <t>38221000-0</t>
  </si>
  <si>
    <t>visokotlačni aparati za čišćenje</t>
  </si>
  <si>
    <t>42924740-8</t>
  </si>
  <si>
    <t xml:space="preserve">Isporuka sirovog betona </t>
  </si>
  <si>
    <t xml:space="preserve">Isporuka tehničkog kamena  </t>
  </si>
  <si>
    <t xml:space="preserve">Isporuka fazona, fitinga, armatura i ostalog pomoćnog materijala </t>
  </si>
  <si>
    <t>BN 141/2020</t>
  </si>
  <si>
    <t>Usluga arheološkog nadzora nad izgradnjom vodovoda Velika - Požega i DMA zona</t>
  </si>
  <si>
    <t>arheološke usluge</t>
  </si>
  <si>
    <t>71351914-3</t>
  </si>
  <si>
    <t>152.</t>
  </si>
  <si>
    <t>153.</t>
  </si>
  <si>
    <t>Rekonstrukcija vodovodne mreže u ul. Vinogradska, Vetovo</t>
  </si>
  <si>
    <t>Rekonsturkcija vodovodne mreže u Industrijskoj ul. , Velika</t>
  </si>
  <si>
    <t>Izgradnja vodovodne mreže u Osječkoj uliici u Jakšiću</t>
  </si>
  <si>
    <t>usluge vođenja projekata u građevinarstvu</t>
  </si>
  <si>
    <t>71541000-2</t>
  </si>
  <si>
    <t>BN  143/2020</t>
  </si>
  <si>
    <t>BN 144/2020</t>
  </si>
  <si>
    <t>Usluge tehničke podrške za vođenje projekta u gradnji (voditelj projekta) tijekom provedeb Projekta; Razvoj vodno-komunalne infrastrukture  aglomeracije Pleternica</t>
  </si>
  <si>
    <t>BN 145/2020</t>
  </si>
  <si>
    <t>Rekonstrukcija biodiska Hrnjevac</t>
  </si>
  <si>
    <t>Popravak i održavanje uređaja za otpadne vode</t>
  </si>
  <si>
    <t>45259100-8</t>
  </si>
  <si>
    <t>BN 146/2020</t>
  </si>
  <si>
    <t>Rekonstrukcija vodovodne i kanalizacijske mreže u ulici Republike Hrvatske u Kutjevu - kružni tok Dvorac Kutjevo</t>
  </si>
  <si>
    <t>BN 147/2020</t>
  </si>
  <si>
    <t>Rekonstrukcija vodovodne mreže u sklopu izgradnje kružnih tokova u Osječkoj ulici i ulici Stjepana Radića u Požegi</t>
  </si>
  <si>
    <t>l REBALANS PROCIJENJENE VRIJEDNOSTI (bez PDV-a)</t>
  </si>
  <si>
    <r>
      <rPr>
        <strike/>
        <sz val="9"/>
        <rFont val="Arial Narrow"/>
        <family val="2"/>
      </rPr>
      <t xml:space="preserve">I. kvartal 2020.  </t>
    </r>
    <r>
      <rPr>
        <sz val="9"/>
        <rFont val="Arial Narrow"/>
        <family val="2"/>
      </rPr>
      <t xml:space="preserve">II.kvartal 2020. </t>
    </r>
  </si>
  <si>
    <r>
      <rPr>
        <strike/>
        <sz val="9"/>
        <rFont val="Arial Narrow"/>
        <family val="2"/>
      </rPr>
      <t xml:space="preserve">ugovor   </t>
    </r>
    <r>
      <rPr>
        <sz val="9"/>
        <rFont val="Arial Narrow"/>
        <family val="2"/>
      </rPr>
      <t xml:space="preserve">    narudžbenica</t>
    </r>
  </si>
  <si>
    <r>
      <rPr>
        <strike/>
        <sz val="9"/>
        <rFont val="Arial Narrow"/>
        <family val="2"/>
      </rPr>
      <t xml:space="preserve">IV. kvartal 2020. </t>
    </r>
    <r>
      <rPr>
        <sz val="9"/>
        <rFont val="Arial Narrow"/>
        <family val="2"/>
      </rPr>
      <t xml:space="preserve">      I.kvartal 2020.</t>
    </r>
  </si>
  <si>
    <t>BN 148/2020</t>
  </si>
  <si>
    <t>Izrada projekta vodovodne mreže u ul. Voćarski put</t>
  </si>
  <si>
    <t>BN 149/2020</t>
  </si>
  <si>
    <t>BN 150/2020</t>
  </si>
  <si>
    <t>Izrada projekta kanalizacijske mreže u ul. Voćarski put</t>
  </si>
  <si>
    <r>
      <rPr>
        <strike/>
        <sz val="9"/>
        <rFont val="Arial Narrow"/>
        <family val="2"/>
      </rPr>
      <t xml:space="preserve">II. kvartal 2020. </t>
    </r>
    <r>
      <rPr>
        <sz val="9"/>
        <rFont val="Arial Narrow"/>
        <family val="2"/>
      </rPr>
      <t xml:space="preserve">   I.kvartal 2020.</t>
    </r>
  </si>
  <si>
    <t>Izgradnja sekundarne vodovodne mreže u Zrinskoj ulici</t>
  </si>
  <si>
    <t>BN 152/2020</t>
  </si>
  <si>
    <t>Izgradnja precrpne stanice u naselju Velje</t>
  </si>
  <si>
    <t>BN 153/2020</t>
  </si>
  <si>
    <t>BN 154/2020</t>
  </si>
  <si>
    <t>Dodatni geomehanički radovi - aglomeracija Pleternica</t>
  </si>
  <si>
    <t>Izgradnja produžetka kanalizacijske mreže u ul. Kralja Zvonimira, Požega</t>
  </si>
  <si>
    <t>Izgradnja kanalizacijske mreže naselja Brestovac, Dolac, Nurkovac, Završje - naselja Nurkovac</t>
  </si>
  <si>
    <t>Izgradnja kanalizacijske mreže u Osječkoj ul.- odvojak, Požega</t>
  </si>
  <si>
    <t>BN 155/2020</t>
  </si>
  <si>
    <r>
      <t xml:space="preserve">BN 140/2020  </t>
    </r>
    <r>
      <rPr>
        <sz val="9"/>
        <rFont val="Arial Narrow"/>
        <family val="2"/>
      </rPr>
      <t>BN 156/2020</t>
    </r>
  </si>
  <si>
    <t xml:space="preserve">BN 140/2020   </t>
  </si>
  <si>
    <t>Izgradnja vodovodne mreže u odvojku Osječke ul. Jakšić</t>
  </si>
  <si>
    <t>Rekonstrukcija CS Žitna ul. Mihaljevci i izgradnja zamjenskog cjevovoda</t>
  </si>
  <si>
    <r>
      <rPr>
        <strike/>
        <sz val="9"/>
        <rFont val="Arial Narrow"/>
        <family val="2"/>
      </rPr>
      <t xml:space="preserve">I. kvartal 2020. </t>
    </r>
    <r>
      <rPr>
        <sz val="9"/>
        <rFont val="Arial Narrow"/>
        <family val="2"/>
      </rPr>
      <t xml:space="preserve">  III.kvartal 2020.</t>
    </r>
  </si>
  <si>
    <t>Modernizacija nadzorno-upravljačkog sustava odvodnje, crpnih stanica i UPOVA</t>
  </si>
  <si>
    <r>
      <rPr>
        <strike/>
        <sz val="9"/>
        <rFont val="Arial Narrow"/>
        <family val="2"/>
      </rPr>
      <t>JN 15/2020</t>
    </r>
    <r>
      <rPr>
        <sz val="9"/>
        <rFont val="Arial Narrow"/>
        <family val="2"/>
      </rPr>
      <t xml:space="preserve"> BN 142/2020</t>
    </r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</si>
  <si>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</si>
  <si>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</si>
  <si>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</si>
  <si>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</si>
  <si>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</si>
  <si>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</si>
  <si>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</si>
  <si>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</si>
  <si>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</si>
  <si>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</si>
  <si>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</si>
  <si>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</si>
  <si>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</si>
  <si>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</si>
  <si>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</si>
  <si>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</si>
  <si>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BN 157/2020</t>
  </si>
  <si>
    <t>BN 158/2020</t>
  </si>
  <si>
    <t>BN 159/2020</t>
  </si>
  <si>
    <t xml:space="preserve">Konzultantske usluge tehničke pomoći u provedbi postupka javne nabave za „Projektiranje i izgradnja uređaje za pročišćavanje otpadnih voda (UPOV Pleternica 15.300 ES)" za period priprema postupka javne nabave do faze zaprimanja ponuda (rok za dostavu ponuda) </t>
  </si>
  <si>
    <t>Tehničko - tehnološka provjera sukladnosti zaprimljenih ponuda po javnoj nabavi "Projektiranje i izgradnja uređaja za pročišćavanje otpadnih voda UPOV Pleternica 15.300 ES</t>
  </si>
  <si>
    <t>savjetodavne usluge na području razvoja</t>
  </si>
  <si>
    <t>73220000-0</t>
  </si>
  <si>
    <t>170.</t>
  </si>
  <si>
    <t>171.</t>
  </si>
  <si>
    <t>Novelacija studije izvodivosti aglomeracije Velika  - Kutjevo</t>
  </si>
  <si>
    <t>JN 14/2020</t>
  </si>
  <si>
    <t>172.</t>
  </si>
  <si>
    <t>Il REBALANS PROCIJENJENE VRIJEDNOSTI (bez PDV-a)</t>
  </si>
  <si>
    <t xml:space="preserve">JN 15/2020  </t>
  </si>
  <si>
    <t>4 godine (neobvezujući)</t>
  </si>
  <si>
    <t>JN 16/2020</t>
  </si>
  <si>
    <t>Nadzor nad izgradnjom sustava odvodnje naselja Drenovac  - Bučje - Zagređe  na području aglomeracije Brodski Drenovac</t>
  </si>
  <si>
    <t>usluge nadzora gradilišta</t>
  </si>
  <si>
    <t>71521000-6</t>
  </si>
  <si>
    <t>173.</t>
  </si>
  <si>
    <t>174.</t>
  </si>
  <si>
    <t>BN 160/2020</t>
  </si>
  <si>
    <t>Izgradnja dijela Kraka K1 duljine 422 m sustava odvodnje aglomeracije Čaglin</t>
  </si>
  <si>
    <t>BN 161/2020</t>
  </si>
  <si>
    <t>Stručni nadzor nad izgradnjom dijela Kraka K1 duljine 422 m sustava odvodnje aglomeracije Čaglin</t>
  </si>
  <si>
    <t>175.</t>
  </si>
  <si>
    <t>176.</t>
  </si>
  <si>
    <t>d.o.o za obavljanje vodnih usluga</t>
  </si>
  <si>
    <t>Vodovodna 1, Požega</t>
  </si>
  <si>
    <t>Usluga izrade matematičkog modela postojećeg stanja s provođenjem terenskih mjerenja količina oborina, brzina tečenja, dubinsa vode i protoka za aglomeracijju Pleternica te kalibracija modela s pregledom projektnih tehničkih rješenja i optimizacijom</t>
  </si>
  <si>
    <t>IlI REBALANS PROCIJENJENE VRIJEDNOSTI (bez PDV-a)</t>
  </si>
  <si>
    <t>BN 163/2020</t>
  </si>
  <si>
    <t>BN 164/2020</t>
  </si>
  <si>
    <t>Izrada Elaborata za ocjenu o potrebi procjene utjecaja zahvata na okoliš: 1.vodocrpilište Striježevica - Zdenac SZ-2 za crpljenje 50 l/s;2. spojni cjevovod budućeg crpilišta "Striježevica" na vodopskrbni sustav Požeštine te izgradnja vodoopskrbnog cjevovoda Sažije i Striježevica</t>
  </si>
  <si>
    <t>BN 165/2020</t>
  </si>
  <si>
    <t>BN 166/2020</t>
  </si>
  <si>
    <t>Stručni nadzor nad izgradnjom vodovodne mreže naselja Tominovac</t>
  </si>
  <si>
    <t>Izrada projektne dokumentacije izmjenu i dopunu lokacijske dozvole i izmjenu građevinske dozvole aglomeracija Pleternica</t>
  </si>
  <si>
    <r>
      <rPr>
        <strike/>
        <sz val="9"/>
        <rFont val="Arial Narrow"/>
        <family val="2"/>
      </rPr>
      <t>Izgradnja kanalizacijske mreže u odvojku Osjčke ul. Jakšić</t>
    </r>
    <r>
      <rPr>
        <sz val="9"/>
        <rFont val="Arial Narrow"/>
        <family val="2"/>
      </rPr>
      <t xml:space="preserve">                                        Izgradnja produžetka vodovodne i kanalizacijske mreže u Jakšiću južni odvojak Osječke ulice </t>
    </r>
  </si>
  <si>
    <r>
      <rPr>
        <strike/>
        <sz val="9"/>
        <rFont val="Arial Narrow"/>
        <family val="2"/>
      </rPr>
      <t xml:space="preserve">Izgradnja prijelaza ispod prometnice za priključke s druge strane naselja Alilovci </t>
    </r>
    <r>
      <rPr>
        <sz val="9"/>
        <rFont val="Arial Narrow"/>
        <family val="2"/>
      </rPr>
      <t xml:space="preserve">        Kućni priključci vodovoda u Alilovcima</t>
    </r>
  </si>
  <si>
    <r>
      <rPr>
        <strike/>
        <sz val="9"/>
        <rFont val="Arial Narrow"/>
        <family val="2"/>
      </rPr>
      <t>JN 11/2020</t>
    </r>
    <r>
      <rPr>
        <strike/>
        <sz val="9"/>
        <color indexed="10"/>
        <rFont val="Arial Narrow"/>
        <family val="2"/>
      </rPr>
      <t xml:space="preserve">    </t>
    </r>
    <r>
      <rPr>
        <strike/>
        <sz val="9"/>
        <rFont val="Arial Narrow"/>
        <family val="2"/>
      </rPr>
      <t xml:space="preserve"> </t>
    </r>
    <r>
      <rPr>
        <sz val="9"/>
        <rFont val="Arial Narrow"/>
        <family val="2"/>
      </rPr>
      <t>BN 162/2020</t>
    </r>
  </si>
  <si>
    <r>
      <rPr>
        <strike/>
        <sz val="9"/>
        <rFont val="Arial Narrow"/>
        <family val="2"/>
      </rPr>
      <t xml:space="preserve">Novelacija studije izvodivosti aglomeracije Pleternica </t>
    </r>
    <r>
      <rPr>
        <sz val="9"/>
        <rFont val="Arial Narrow"/>
        <family val="2"/>
      </rPr>
      <t xml:space="preserve">                                                  Izrada novelacije studijske dokumentacije Razvoj vodnokomunalne infrastrukture aglomeracije Pleternica</t>
    </r>
  </si>
  <si>
    <t>BN 167/2020</t>
  </si>
  <si>
    <t xml:space="preserve">Razvoj sustava vodoopskrbe i odvodnje aglomeracije Kutjevo i Velika - izrada tehničke i ekonomske analize izbora cijevnog materijal </t>
  </si>
  <si>
    <t>usluge tehničke analize i savjetodavne usluge</t>
  </si>
  <si>
    <t>71621000-7</t>
  </si>
  <si>
    <t>BN 168/2020</t>
  </si>
  <si>
    <t>Voditelj projekta nad izgradnjom vodovodne mreže naselja Tominovac</t>
  </si>
  <si>
    <t>Izgradnja produžetka vodovodne mreže u Vetovu u ulici J. B. Jelačića</t>
  </si>
  <si>
    <t>Izgradnja produžetka vodovodne mreže u naselju Venje</t>
  </si>
  <si>
    <t>Produžetak vodovodne mreže u naselju Biškupci - odvojak</t>
  </si>
  <si>
    <t>Rekonstrukcija vodovodne mreže u ul. Hrvatskih branitelja, Požega</t>
  </si>
  <si>
    <t>Rekonstrukcija vodovodne  mreže u ul. Mlinska, Požega</t>
  </si>
  <si>
    <t>Rekonstrukcija dijela vodovodne mreže u ul. Šijačkoj, Požega</t>
  </si>
  <si>
    <t>Rekonstrukcija dijela vodovodne mreže u ul. Cernička,  Požega</t>
  </si>
  <si>
    <t>Rekonstrukcija dijela vodovodne mreže u ul. Češka, Kaptol</t>
  </si>
  <si>
    <t>Usluge tehničke podrške za vođenje projekta u gradnji (voditelj projekta) tijekom provedbe Projekta: Poboljjšanje vodnokomunalne infrastrukture na području aglomeracije Požega</t>
  </si>
  <si>
    <r>
      <rPr>
        <strike/>
        <sz val="9"/>
        <rFont val="Arial Narrow"/>
        <family val="2"/>
      </rPr>
      <t xml:space="preserve">II.kvartal 2020. </t>
    </r>
    <r>
      <rPr>
        <sz val="9"/>
        <rFont val="Arial Narrow"/>
        <family val="2"/>
      </rPr>
      <t>IV.kvartal 2020.</t>
    </r>
  </si>
  <si>
    <t>BN 169/2020</t>
  </si>
  <si>
    <t>BN 170/2020</t>
  </si>
  <si>
    <t>BN 171/2020</t>
  </si>
  <si>
    <t>BN 172/2020</t>
  </si>
  <si>
    <t>BN 173/2020</t>
  </si>
  <si>
    <t>BN 174/2020</t>
  </si>
  <si>
    <t>BN 175/2020</t>
  </si>
  <si>
    <t>BN 176/2020</t>
  </si>
  <si>
    <t>BN 177/2020</t>
  </si>
  <si>
    <t>BN 178/2020</t>
  </si>
  <si>
    <t>BN 179/2020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</si>
  <si>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</si>
  <si>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</si>
  <si>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</si>
  <si>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</si>
  <si>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</si>
  <si>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</si>
  <si>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</si>
  <si>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</si>
  <si>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</si>
  <si>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</si>
  <si>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</si>
  <si>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</si>
  <si>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</si>
  <si>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</si>
  <si>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</si>
  <si>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</si>
  <si>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</si>
  <si>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r>
      <rPr>
        <strike/>
        <sz val="9"/>
        <rFont val="Arial Narrow"/>
        <family val="2"/>
      </rPr>
      <t xml:space="preserve">Izgradnja sustava odvodnje naselja Drenovac-Bučje-Zagrađe na području aglomeracije Brodski Drenovac   </t>
    </r>
    <r>
      <rPr>
        <sz val="9"/>
        <rFont val="Arial Narrow"/>
        <family val="2"/>
      </rPr>
      <t xml:space="preserve">                                     Sustav odvodnje naselja Brodski Drenovac, Bučje i Zagrađe na području grada Pleternice - dionica Brodski Drenovac</t>
    </r>
  </si>
  <si>
    <t>Nadzor nad izgradnjom sustava odvodnje naselja Brodski drenovac, Bučje i Zagrađe na području Grada Pleternice - dionica Brodski Drenovac</t>
  </si>
  <si>
    <t>194.</t>
  </si>
  <si>
    <t>BN 180/2020</t>
  </si>
  <si>
    <t>IV REBALANS PROCIJENJENE VRIJEDNOSTI (bez PDV-a)</t>
  </si>
  <si>
    <t>Izrada dokumentacije o nabavi za vođenje projekta aglomeracije Kutjevo - Velika</t>
  </si>
  <si>
    <t>BN 181/2021</t>
  </si>
  <si>
    <t>Izrada glavnog projekta kanalizacijska mraža u ulicama V. Nazora i B. Trenka, Jakšić</t>
  </si>
  <si>
    <t>BN 1822020</t>
  </si>
  <si>
    <t>Nabava obujmica za vodovodne priključke</t>
  </si>
  <si>
    <t>BN 183/2020</t>
  </si>
  <si>
    <t>BN 184/2020</t>
  </si>
  <si>
    <t>Izrada glavnog projekta CS i produžetka kanalizacijske mreže u ul. Osječka, Jakšić</t>
  </si>
  <si>
    <t>BN 185/2020</t>
  </si>
  <si>
    <t>BN 186/2020</t>
  </si>
  <si>
    <t>Stručni nadzor nad radovima na sanaciji klizišta "Vodosprema Pleternica"</t>
  </si>
  <si>
    <t>Izvođenje radova na produžetku kanalizacijske mreže u Šjačkoj ulici u Požegi</t>
  </si>
  <si>
    <t>BN 187/2020</t>
  </si>
  <si>
    <t>Produžetak vodovodne i kanalizacijske mreže u odvojku ulice kralja Zvonimira u Jakšiću</t>
  </si>
  <si>
    <t>BN 188/2020</t>
  </si>
  <si>
    <r>
      <rPr>
        <sz val="9"/>
        <rFont val="Arial Narrow"/>
        <family val="2"/>
      </rPr>
      <t>IV. kvartal 2020</t>
    </r>
    <r>
      <rPr>
        <strike/>
        <sz val="9"/>
        <rFont val="Arial Narrow"/>
        <family val="2"/>
      </rPr>
      <t>.</t>
    </r>
    <r>
      <rPr>
        <sz val="9"/>
        <rFont val="Arial Narrow"/>
        <family val="2"/>
      </rPr>
      <t xml:space="preserve">  </t>
    </r>
    <r>
      <rPr>
        <strike/>
        <sz val="9"/>
        <rFont val="Arial Narrow"/>
        <family val="2"/>
      </rPr>
      <t>II.kvartal 2020.</t>
    </r>
  </si>
  <si>
    <r>
      <rPr>
        <strike/>
        <sz val="9"/>
        <rFont val="Arial Narrow"/>
        <family val="2"/>
      </rPr>
      <t>II. kvartal 2020.</t>
    </r>
    <r>
      <rPr>
        <sz val="9"/>
        <rFont val="Arial Narrow"/>
        <family val="2"/>
      </rPr>
      <t xml:space="preserve"> IV.kvartal 2020.</t>
    </r>
  </si>
  <si>
    <r>
      <rPr>
        <strike/>
        <sz val="9"/>
        <rFont val="Arial Narrow"/>
        <family val="2"/>
      </rPr>
      <t xml:space="preserve">Teretno vozilo 4x4 s hidrauličkom kran dizalicom i elektroničkim vitlom </t>
    </r>
    <r>
      <rPr>
        <sz val="9"/>
        <rFont val="Arial Narrow"/>
        <family val="2"/>
      </rPr>
      <t xml:space="preserve">                     Teretno vozilo 4x4</t>
    </r>
  </si>
  <si>
    <r>
      <t xml:space="preserve">I. kvartal 2020. II.kvartal 2020.  </t>
    </r>
    <r>
      <rPr>
        <sz val="9"/>
        <rFont val="Arial Narrow"/>
        <family val="2"/>
      </rPr>
      <t>IV.kvartal 2020.</t>
    </r>
  </si>
  <si>
    <r>
      <rPr>
        <strike/>
        <sz val="9"/>
        <rFont val="Arial Narrow"/>
        <family val="2"/>
      </rPr>
      <t>III. kvartal 2020.</t>
    </r>
    <r>
      <rPr>
        <sz val="9"/>
        <rFont val="Arial Narrow"/>
        <family val="2"/>
      </rPr>
      <t xml:space="preserve"> IV.kvartal 2020. </t>
    </r>
  </si>
  <si>
    <r>
      <rPr>
        <strike/>
        <sz val="9"/>
        <rFont val="Arial Narrow"/>
        <family val="2"/>
      </rPr>
      <t xml:space="preserve">I. kvartal 2020. III.kvartal 2020. </t>
    </r>
    <r>
      <rPr>
        <sz val="9"/>
        <rFont val="Arial Narrow"/>
        <family val="2"/>
      </rPr>
      <t xml:space="preserve">IV.kvartal 2020. </t>
    </r>
  </si>
  <si>
    <r>
      <rPr>
        <strike/>
        <sz val="9"/>
        <rFont val="Arial Narrow"/>
        <family val="2"/>
      </rPr>
      <t xml:space="preserve">ugovor   </t>
    </r>
    <r>
      <rPr>
        <sz val="9"/>
        <rFont val="Arial Narrow"/>
        <family val="2"/>
      </rPr>
      <t xml:space="preserve">    narudžbenica</t>
    </r>
  </si>
  <si>
    <r>
      <rPr>
        <strike/>
        <sz val="9"/>
        <rFont val="Arial Narrow"/>
        <family val="2"/>
      </rPr>
      <t>II.kvartal 2020.</t>
    </r>
    <r>
      <rPr>
        <sz val="9"/>
        <rFont val="Arial Narrow"/>
        <family val="2"/>
      </rPr>
      <t xml:space="preserve"> </t>
    </r>
  </si>
  <si>
    <r>
      <t xml:space="preserve"> </t>
    </r>
    <r>
      <rPr>
        <strike/>
        <sz val="9"/>
        <rFont val="Arial Narrow"/>
        <family val="2"/>
      </rPr>
      <t xml:space="preserve"> IV.kvartal 2020.</t>
    </r>
  </si>
  <si>
    <r>
      <rPr>
        <strike/>
        <sz val="8"/>
        <rFont val="Arial Narrow"/>
        <family val="2"/>
      </rPr>
      <t>BN 12/2020</t>
    </r>
    <r>
      <rPr>
        <sz val="8"/>
        <rFont val="Arial Narrow"/>
        <family val="2"/>
      </rPr>
      <t xml:space="preserve">  BN 189/2020</t>
    </r>
  </si>
  <si>
    <t>BN 190/2020</t>
  </si>
  <si>
    <t>Dizalica i montaža na vozilo</t>
  </si>
  <si>
    <t>dizalice za ugradnju na kamione</t>
  </si>
  <si>
    <t>29221441-7</t>
  </si>
  <si>
    <r>
      <rPr>
        <strike/>
        <sz val="9"/>
        <rFont val="Arial Narrow"/>
        <family val="2"/>
      </rPr>
      <t xml:space="preserve">II. kvartal 2020.    </t>
    </r>
    <r>
      <rPr>
        <sz val="9"/>
        <rFont val="Arial Narrow"/>
        <family val="2"/>
      </rPr>
      <t>IV.kvartal 2020.</t>
    </r>
  </si>
  <si>
    <r>
      <rPr>
        <strike/>
        <sz val="9"/>
        <rFont val="Arial Narrow"/>
        <family val="2"/>
      </rPr>
      <t xml:space="preserve"> III.kvartal 2020.  </t>
    </r>
    <r>
      <rPr>
        <sz val="9"/>
        <rFont val="Arial Narrow"/>
        <family val="2"/>
      </rPr>
      <t xml:space="preserve"> IV.kvartal 2020.</t>
    </r>
  </si>
  <si>
    <r>
      <rPr>
        <strike/>
        <sz val="9"/>
        <rFont val="Arial Narrow"/>
        <family val="2"/>
      </rPr>
      <t xml:space="preserve">II. kvartal 2020. </t>
    </r>
    <r>
      <rPr>
        <sz val="9"/>
        <rFont val="Arial Narrow"/>
        <family val="2"/>
      </rPr>
      <t>III.kvartal 2020.</t>
    </r>
  </si>
  <si>
    <r>
      <t xml:space="preserve">Izrada idejnog i glavnog projekta vodovodne mreže za naselja Kantrovci, </t>
    </r>
    <r>
      <rPr>
        <sz val="9"/>
        <rFont val="Arial Narrow"/>
        <family val="2"/>
      </rPr>
      <t>Doljanci i Poljanska</t>
    </r>
  </si>
  <si>
    <r>
      <rPr>
        <strike/>
        <sz val="9"/>
        <rFont val="Arial Narrow"/>
        <family val="2"/>
      </rPr>
      <t xml:space="preserve">III. kvartal 2020. </t>
    </r>
    <r>
      <rPr>
        <sz val="9"/>
        <rFont val="Arial Narrow"/>
        <family val="2"/>
      </rPr>
      <t xml:space="preserve">IV.kvartal 2020. </t>
    </r>
  </si>
  <si>
    <r>
      <rPr>
        <strike/>
        <sz val="9"/>
        <rFont val="Arial Narrow"/>
        <family val="2"/>
      </rPr>
      <t xml:space="preserve">III.kvartal 2020. </t>
    </r>
    <r>
      <rPr>
        <sz val="9"/>
        <rFont val="Arial Narrow"/>
        <family val="2"/>
      </rPr>
      <t>IV.kvartal 2020.</t>
    </r>
  </si>
  <si>
    <r>
      <rPr>
        <strike/>
        <sz val="9"/>
        <rFont val="Arial Narrow"/>
        <family val="2"/>
      </rPr>
      <t>narudžbenica</t>
    </r>
    <r>
      <rPr>
        <sz val="9"/>
        <rFont val="Arial Narrow"/>
        <family val="2"/>
      </rPr>
      <t xml:space="preserve">  ugovor</t>
    </r>
  </si>
  <si>
    <r>
      <rPr>
        <strike/>
        <sz val="9"/>
        <rFont val="Arial Narrow"/>
        <family val="2"/>
      </rPr>
      <t xml:space="preserve">ugovor </t>
    </r>
    <r>
      <rPr>
        <sz val="9"/>
        <rFont val="Arial Narrow"/>
        <family val="2"/>
      </rPr>
      <t xml:space="preserve">      narudžbenica</t>
    </r>
  </si>
  <si>
    <r>
      <rPr>
        <strike/>
        <sz val="9"/>
        <rFont val="Arial Narrow"/>
        <family val="2"/>
      </rPr>
      <t xml:space="preserve">ugovor  </t>
    </r>
    <r>
      <rPr>
        <sz val="9"/>
        <rFont val="Arial Narrow"/>
        <family val="2"/>
      </rPr>
      <t xml:space="preserve">     narudžbenica</t>
    </r>
  </si>
  <si>
    <r>
      <rPr>
        <strike/>
        <sz val="9"/>
        <rFont val="Arial Narrow"/>
        <family val="2"/>
      </rPr>
      <t>II.kvartal 2020</t>
    </r>
    <r>
      <rPr>
        <sz val="9"/>
        <rFont val="Arial Narrow"/>
        <family val="2"/>
      </rPr>
      <t>.</t>
    </r>
  </si>
  <si>
    <r>
      <rPr>
        <strike/>
        <sz val="9"/>
        <rFont val="Arial Narrow"/>
        <family val="2"/>
      </rPr>
      <t>Usluge arheološkog istraživanja aglomeracije Požega - izgradnja vodovoda Velika - Požega i DMA zona</t>
    </r>
    <r>
      <rPr>
        <sz val="9"/>
        <rFont val="Arial Narrow"/>
        <family val="2"/>
      </rPr>
      <t xml:space="preserve">                    Zaštitna arheološka istraživanja na trasi izgradnje vodovoda Velika -Požega i DMA zona aglomeracije Požega kod naselja Trenkovo, općina Velika</t>
    </r>
  </si>
  <si>
    <r>
      <rPr>
        <strike/>
        <sz val="9"/>
        <rFont val="Arial Narrow"/>
        <family val="2"/>
      </rPr>
      <t xml:space="preserve">II.kvartal 2020. </t>
    </r>
    <r>
      <rPr>
        <sz val="9"/>
        <rFont val="Arial Narrow"/>
        <family val="2"/>
      </rPr>
      <t>III.kvartal 2020.</t>
    </r>
  </si>
  <si>
    <r>
      <rPr>
        <strike/>
        <sz val="9"/>
        <rFont val="Arial Narrow"/>
        <family val="2"/>
      </rPr>
      <t>ugovor</t>
    </r>
    <r>
      <rPr>
        <sz val="9"/>
        <rFont val="Arial Narrow"/>
        <family val="2"/>
      </rPr>
      <t xml:space="preserve">       narudžbenica</t>
    </r>
  </si>
  <si>
    <r>
      <rPr>
        <strike/>
        <sz val="9"/>
        <rFont val="Arial Narrow"/>
        <family val="2"/>
      </rPr>
      <t xml:space="preserve">IV.kvartal 2020. </t>
    </r>
    <r>
      <rPr>
        <sz val="9"/>
        <rFont val="Arial Narrow"/>
        <family val="2"/>
      </rPr>
      <t>III.kvartal 2020.</t>
    </r>
  </si>
  <si>
    <r>
      <rPr>
        <strike/>
        <sz val="9"/>
        <rFont val="Arial Narrow"/>
        <family val="2"/>
      </rPr>
      <t xml:space="preserve">Izmjena i dopuna idejnog i glavnog projekta VS Kutjevo      </t>
    </r>
    <r>
      <rPr>
        <sz val="9"/>
        <rFont val="Arial Narrow"/>
        <family val="2"/>
      </rPr>
      <t xml:space="preserve">                                                </t>
    </r>
    <r>
      <rPr>
        <sz val="9"/>
        <rFont val="Arial Narrow"/>
        <family val="2"/>
      </rPr>
      <t>Izrada glavnog projekta vodospremnika Kutjevo - novelacija</t>
    </r>
  </si>
  <si>
    <r>
      <t>Izrada</t>
    </r>
    <r>
      <rPr>
        <strike/>
        <sz val="9"/>
        <rFont val="Arial Narrow"/>
        <family val="2"/>
      </rPr>
      <t xml:space="preserve"> idejnog i </t>
    </r>
    <r>
      <rPr>
        <sz val="9"/>
        <rFont val="Arial Narrow"/>
        <family val="2"/>
      </rPr>
      <t>glavnog projekta kanalizacijske mreže u ulici Radnička, Dervišaga</t>
    </r>
  </si>
  <si>
    <r>
      <t xml:space="preserve">Izrada </t>
    </r>
    <r>
      <rPr>
        <strike/>
        <sz val="9"/>
        <rFont val="Arial Narrow"/>
        <family val="2"/>
      </rPr>
      <t>idejnog i</t>
    </r>
    <r>
      <rPr>
        <sz val="9"/>
        <rFont val="Arial Narrow"/>
        <family val="2"/>
      </rPr>
      <t xml:space="preserve"> glavnog projekta kanalizacijske mreže u ul. Orljavska, Vidovci</t>
    </r>
  </si>
  <si>
    <t>Izrada izvedbenog projekta kanalizacijske mreže u naseljima Kaptol i Komarovci, III. etapa, Komarovačka i Vetovačka ulica (Kanal 4 i Kanal 5 s ograncima)</t>
  </si>
  <si>
    <r>
      <rPr>
        <strike/>
        <sz val="9"/>
        <rFont val="Arial Narrow"/>
        <family val="2"/>
      </rPr>
      <t>II. Kvartal    2020.</t>
    </r>
    <r>
      <rPr>
        <sz val="9"/>
        <rFont val="Arial Narrow"/>
        <family val="2"/>
      </rPr>
      <t xml:space="preserve">   III.kvartal 2020.</t>
    </r>
  </si>
  <si>
    <t>Izgradnja kanalizacijske  mreže u gospodarskoj zoni Pleternica                           Izgradnja kanalizacijske mreže u poslovnoj zoni Pleternica</t>
  </si>
  <si>
    <t>II.kvartal 2020. I.kvartal 2020.</t>
  </si>
  <si>
    <r>
      <rPr>
        <strike/>
        <sz val="9"/>
        <rFont val="Arial Narrow"/>
        <family val="2"/>
      </rPr>
      <t>Produžetak vodovodne mreže u poslovnoj zoni Pleternica</t>
    </r>
    <r>
      <rPr>
        <sz val="9"/>
        <rFont val="Arial Narrow"/>
        <family val="2"/>
      </rPr>
      <t xml:space="preserve">                                                 </t>
    </r>
    <r>
      <rPr>
        <strike/>
        <sz val="9"/>
        <rFont val="Arial Narrow"/>
        <family val="2"/>
      </rPr>
      <t xml:space="preserve">Izgradnja vodovodne mreže u poslovnoj zoni Pleternica  </t>
    </r>
    <r>
      <rPr>
        <sz val="9"/>
        <rFont val="Arial Narrow"/>
        <family val="2"/>
      </rPr>
      <t xml:space="preserve">                                  Izgradnja vodovodne i kanalizacijske mreže u poslovnoj zoni Pleternica /BN 100 i BN 113)</t>
    </r>
  </si>
  <si>
    <r>
      <rPr>
        <strike/>
        <sz val="9"/>
        <rFont val="Arial Narrow"/>
        <family val="2"/>
      </rPr>
      <t>II.kvartal 2020.</t>
    </r>
    <r>
      <rPr>
        <sz val="9"/>
        <rFont val="Arial Narrow"/>
        <family val="2"/>
      </rPr>
      <t xml:space="preserve"> IV.kvartal 2020.</t>
    </r>
  </si>
  <si>
    <r>
      <rPr>
        <strike/>
        <sz val="9"/>
        <rFont val="Arial Narrow"/>
        <family val="2"/>
      </rPr>
      <t>III.kvartal 2020</t>
    </r>
    <r>
      <rPr>
        <sz val="9"/>
        <rFont val="Arial Narrow"/>
        <family val="2"/>
      </rPr>
      <t>. II.kvartal 2020.</t>
    </r>
  </si>
  <si>
    <r>
      <rPr>
        <strike/>
        <sz val="9"/>
        <rFont val="Arial Narrow"/>
        <family val="2"/>
      </rPr>
      <t>II. kvartal 2020.</t>
    </r>
    <r>
      <rPr>
        <sz val="9"/>
        <rFont val="Arial Narrow"/>
        <family val="2"/>
      </rPr>
      <t xml:space="preserve"> IV.kvartal 2020.</t>
    </r>
  </si>
  <si>
    <r>
      <rPr>
        <strike/>
        <sz val="9"/>
        <rFont val="Arial Narrow"/>
        <family val="2"/>
      </rPr>
      <t xml:space="preserve">ugovor  </t>
    </r>
    <r>
      <rPr>
        <sz val="9"/>
        <rFont val="Arial Narrow"/>
        <family val="2"/>
      </rPr>
      <t>narudžbenica</t>
    </r>
  </si>
  <si>
    <r>
      <rPr>
        <strike/>
        <sz val="9"/>
        <rFont val="Arial Narrow"/>
        <family val="2"/>
      </rPr>
      <t xml:space="preserve">IV.kvartal 2020. </t>
    </r>
    <r>
      <rPr>
        <sz val="9"/>
        <rFont val="Arial Narrow"/>
        <family val="2"/>
      </rPr>
      <t>III.kvartal 2020.</t>
    </r>
  </si>
  <si>
    <t>Produžetak kanalizacijske mreže u Dervošaga, ulica Pavla Radića</t>
  </si>
  <si>
    <t>18 mjeseci</t>
  </si>
  <si>
    <t>60 dana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</si>
  <si>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</si>
  <si>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</si>
  <si>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</si>
  <si>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</si>
  <si>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</si>
  <si>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</si>
  <si>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</si>
  <si>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</si>
  <si>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</si>
  <si>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IV REBALANS PLANA NABAVE  ZA 2020. GODINU</t>
  </si>
  <si>
    <t>IV REBALANS PLAN NABAVE ZA 2020. GODINU</t>
  </si>
  <si>
    <t>Požega,prosinac, 2020.</t>
  </si>
  <si>
    <t>U Požegi, 22.12.2020.</t>
  </si>
  <si>
    <t>RADOVI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</si>
</sst>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u val="single"/>
      <sz val="9"/>
      <name val="Arial"/>
      <family val="2"/>
    </font>
    <font>
      <b/>
      <sz val="11"/>
      <name val="Arial"/>
      <family val="2"/>
    </font>
    <font>
      <strike/>
      <sz val="9"/>
      <name val="Arial Narrow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trike/>
      <sz val="9"/>
      <color indexed="10"/>
      <name val="Arial Narrow"/>
      <family val="2"/>
    </font>
    <font>
      <b/>
      <sz val="10"/>
      <name val="Arial"/>
      <family val="2"/>
    </font>
    <font>
      <strike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rgb="FFFF0000"/>
      <name val="Arial Narrow"/>
      <family val="2"/>
    </font>
    <font>
      <strike/>
      <sz val="9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darkDown">
        <fgColor indexed="11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17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9" fillId="35" borderId="10" xfId="0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vertical="center"/>
    </xf>
    <xf numFmtId="4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4" fontId="5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8" fillId="35" borderId="1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15" fillId="36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4" fontId="13" fillId="35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" fontId="15" fillId="36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1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1247775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38"/>
  <sheetViews>
    <sheetView zoomScale="90" zoomScaleNormal="90" zoomScalePageLayoutView="0" workbookViewId="0" topLeftCell="A211">
      <selection activeCell="A136" sqref="A136:C136"/>
    </sheetView>
  </sheetViews>
  <sheetFormatPr defaultColWidth="9.140625" defaultRowHeight="12.75"/>
  <cols>
    <col min="1" max="1" width="4.7109375" style="4" customWidth="1"/>
    <col min="2" max="2" width="7.140625" style="53" customWidth="1"/>
    <col min="3" max="3" width="28.57421875" style="5" customWidth="1"/>
    <col min="4" max="4" width="17.57421875" style="35" customWidth="1"/>
    <col min="5" max="5" width="9.421875" style="4" customWidth="1"/>
    <col min="6" max="6" width="11.28125" style="8" customWidth="1"/>
    <col min="7" max="7" width="9.8515625" style="8" hidden="1" customWidth="1"/>
    <col min="8" max="11" width="12.28125" style="8" customWidth="1"/>
    <col min="12" max="12" width="11.8515625" style="4" customWidth="1"/>
    <col min="13" max="13" width="10.28125" style="4" customWidth="1"/>
    <col min="14" max="14" width="10.00390625" style="4" customWidth="1"/>
    <col min="15" max="15" width="10.7109375" style="4" customWidth="1"/>
    <col min="16" max="16" width="8.7109375" style="4" customWidth="1"/>
    <col min="17" max="17" width="15.7109375" style="22" customWidth="1"/>
    <col min="18" max="18" width="10.140625" style="1" bestFit="1" customWidth="1"/>
    <col min="19" max="21" width="9.28125" style="1" bestFit="1" customWidth="1"/>
    <col min="22" max="84" width="9.140625" style="1" customWidth="1"/>
    <col min="85" max="16384" width="9.140625" style="37" customWidth="1"/>
  </cols>
  <sheetData>
    <row r="1" spans="1:17" ht="15" customHeight="1">
      <c r="A1" s="159" t="s">
        <v>862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ht="12.75">
      <c r="Q2" s="4"/>
    </row>
    <row r="3" spans="1:84" s="63" customFormat="1" ht="49.5" customHeight="1">
      <c r="A3" s="161" t="s">
        <v>0</v>
      </c>
      <c r="B3" s="162" t="s">
        <v>34</v>
      </c>
      <c r="C3" s="152" t="s">
        <v>2</v>
      </c>
      <c r="D3" s="152" t="s">
        <v>3</v>
      </c>
      <c r="E3" s="152"/>
      <c r="F3" s="164" t="s">
        <v>38</v>
      </c>
      <c r="G3" s="165" t="s">
        <v>6</v>
      </c>
      <c r="H3" s="148" t="s">
        <v>660</v>
      </c>
      <c r="I3" s="148" t="s">
        <v>715</v>
      </c>
      <c r="J3" s="148" t="s">
        <v>733</v>
      </c>
      <c r="K3" s="148" t="s">
        <v>793</v>
      </c>
      <c r="L3" s="150" t="s">
        <v>35</v>
      </c>
      <c r="M3" s="81" t="s">
        <v>431</v>
      </c>
      <c r="N3" s="150" t="s">
        <v>36</v>
      </c>
      <c r="O3" s="150" t="s">
        <v>37</v>
      </c>
      <c r="P3" s="152" t="s">
        <v>1</v>
      </c>
      <c r="Q3" s="150" t="s">
        <v>59</v>
      </c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</row>
    <row r="4" spans="1:84" s="10" customFormat="1" ht="15.75" customHeight="1" thickBot="1">
      <c r="A4" s="161"/>
      <c r="B4" s="163"/>
      <c r="C4" s="152"/>
      <c r="D4" s="9" t="s">
        <v>4</v>
      </c>
      <c r="E4" s="9" t="s">
        <v>5</v>
      </c>
      <c r="F4" s="164"/>
      <c r="G4" s="165"/>
      <c r="H4" s="149"/>
      <c r="I4" s="149"/>
      <c r="J4" s="149"/>
      <c r="K4" s="149"/>
      <c r="L4" s="151"/>
      <c r="M4" s="82"/>
      <c r="N4" s="151"/>
      <c r="O4" s="151"/>
      <c r="P4" s="152"/>
      <c r="Q4" s="15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1:84" s="31" customFormat="1" ht="15" customHeight="1" thickTop="1">
      <c r="A5" s="153" t="s">
        <v>60</v>
      </c>
      <c r="B5" s="154"/>
      <c r="C5" s="155"/>
      <c r="D5" s="44"/>
      <c r="E5" s="45"/>
      <c r="F5" s="46"/>
      <c r="G5" s="46"/>
      <c r="H5" s="46"/>
      <c r="I5" s="46"/>
      <c r="J5" s="46"/>
      <c r="K5" s="46"/>
      <c r="L5" s="45"/>
      <c r="M5" s="45"/>
      <c r="N5" s="45"/>
      <c r="O5" s="45"/>
      <c r="P5" s="45"/>
      <c r="Q5" s="45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</row>
    <row r="6" spans="1:84" s="31" customFormat="1" ht="30.75" customHeight="1">
      <c r="A6" s="24" t="s">
        <v>75</v>
      </c>
      <c r="B6" s="32" t="s">
        <v>464</v>
      </c>
      <c r="C6" s="33" t="s">
        <v>635</v>
      </c>
      <c r="D6" s="33" t="s">
        <v>293</v>
      </c>
      <c r="E6" s="16" t="s">
        <v>239</v>
      </c>
      <c r="F6" s="28">
        <v>30000</v>
      </c>
      <c r="G6" s="21">
        <f>F6*1.23</f>
        <v>36900</v>
      </c>
      <c r="H6" s="21">
        <v>30000</v>
      </c>
      <c r="I6" s="21">
        <v>30000</v>
      </c>
      <c r="J6" s="21">
        <v>30000</v>
      </c>
      <c r="K6" s="21">
        <v>30000</v>
      </c>
      <c r="L6" s="66" t="s">
        <v>122</v>
      </c>
      <c r="M6" s="66" t="s">
        <v>434</v>
      </c>
      <c r="N6" s="16"/>
      <c r="O6" s="16" t="s">
        <v>40</v>
      </c>
      <c r="P6" s="16" t="s">
        <v>7</v>
      </c>
      <c r="Q6" s="16" t="s">
        <v>221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</row>
    <row r="7" spans="1:84" s="31" customFormat="1" ht="30" customHeight="1">
      <c r="A7" s="24" t="s">
        <v>76</v>
      </c>
      <c r="B7" s="32" t="s">
        <v>465</v>
      </c>
      <c r="C7" s="33" t="s">
        <v>636</v>
      </c>
      <c r="D7" s="33" t="s">
        <v>294</v>
      </c>
      <c r="E7" s="16" t="s">
        <v>240</v>
      </c>
      <c r="F7" s="28">
        <v>100000</v>
      </c>
      <c r="G7" s="21"/>
      <c r="H7" s="21">
        <v>100000</v>
      </c>
      <c r="I7" s="21">
        <v>100000</v>
      </c>
      <c r="J7" s="21">
        <v>100000</v>
      </c>
      <c r="K7" s="21">
        <v>100000</v>
      </c>
      <c r="L7" s="16" t="s">
        <v>39</v>
      </c>
      <c r="M7" s="16" t="s">
        <v>434</v>
      </c>
      <c r="N7" s="16" t="s">
        <v>402</v>
      </c>
      <c r="O7" s="16" t="s">
        <v>40</v>
      </c>
      <c r="P7" s="16" t="s">
        <v>7</v>
      </c>
      <c r="Q7" s="16" t="s">
        <v>221</v>
      </c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</row>
    <row r="8" spans="1:84" s="31" customFormat="1" ht="39.75" customHeight="1">
      <c r="A8" s="24" t="s">
        <v>77</v>
      </c>
      <c r="B8" s="32" t="s">
        <v>466</v>
      </c>
      <c r="C8" s="20" t="s">
        <v>637</v>
      </c>
      <c r="D8" s="33" t="s">
        <v>55</v>
      </c>
      <c r="E8" s="16" t="s">
        <v>54</v>
      </c>
      <c r="F8" s="76">
        <v>1500000</v>
      </c>
      <c r="G8" s="21"/>
      <c r="H8" s="21">
        <v>1500000</v>
      </c>
      <c r="I8" s="21">
        <v>1500000</v>
      </c>
      <c r="J8" s="21">
        <v>1500000</v>
      </c>
      <c r="K8" s="21">
        <v>1500000</v>
      </c>
      <c r="L8" s="16" t="s">
        <v>39</v>
      </c>
      <c r="M8" s="16" t="s">
        <v>434</v>
      </c>
      <c r="N8" s="135" t="s">
        <v>809</v>
      </c>
      <c r="O8" s="16" t="s">
        <v>40</v>
      </c>
      <c r="P8" s="16" t="s">
        <v>7</v>
      </c>
      <c r="Q8" s="16"/>
      <c r="R8" s="30"/>
      <c r="S8" s="30"/>
      <c r="T8" s="30" t="s">
        <v>73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</row>
    <row r="9" spans="1:84" s="31" customFormat="1" ht="39.75" customHeight="1">
      <c r="A9" s="24" t="s">
        <v>456</v>
      </c>
      <c r="B9" s="136" t="s">
        <v>799</v>
      </c>
      <c r="C9" s="65" t="s">
        <v>798</v>
      </c>
      <c r="D9" s="67" t="s">
        <v>55</v>
      </c>
      <c r="E9" s="66" t="s">
        <v>54</v>
      </c>
      <c r="F9" s="76"/>
      <c r="G9" s="137"/>
      <c r="H9" s="137"/>
      <c r="I9" s="137"/>
      <c r="J9" s="137"/>
      <c r="K9" s="137">
        <v>198000</v>
      </c>
      <c r="L9" s="66" t="s">
        <v>39</v>
      </c>
      <c r="M9" s="66" t="s">
        <v>434</v>
      </c>
      <c r="N9" s="66" t="s">
        <v>422</v>
      </c>
      <c r="O9" s="66" t="s">
        <v>40</v>
      </c>
      <c r="P9" s="66" t="s">
        <v>7</v>
      </c>
      <c r="Q9" s="66" t="s">
        <v>221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</row>
    <row r="10" spans="1:84" s="31" customFormat="1" ht="39.75" customHeight="1">
      <c r="A10" s="24" t="s">
        <v>78</v>
      </c>
      <c r="B10" s="54" t="s">
        <v>467</v>
      </c>
      <c r="C10" s="65" t="s">
        <v>74</v>
      </c>
      <c r="D10" s="67" t="s">
        <v>314</v>
      </c>
      <c r="E10" s="66" t="s">
        <v>313</v>
      </c>
      <c r="F10" s="21">
        <v>140000</v>
      </c>
      <c r="G10" s="21"/>
      <c r="H10" s="21">
        <v>140000</v>
      </c>
      <c r="I10" s="21">
        <v>140000</v>
      </c>
      <c r="J10" s="21">
        <v>140000</v>
      </c>
      <c r="K10" s="21">
        <v>140000</v>
      </c>
      <c r="L10" s="16" t="s">
        <v>39</v>
      </c>
      <c r="M10" s="16" t="s">
        <v>434</v>
      </c>
      <c r="N10" s="66" t="s">
        <v>661</v>
      </c>
      <c r="O10" s="16" t="s">
        <v>40</v>
      </c>
      <c r="P10" s="16" t="s">
        <v>7</v>
      </c>
      <c r="Q10" s="16" t="s">
        <v>221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</row>
    <row r="11" spans="1:84" s="31" customFormat="1" ht="39.75" customHeight="1">
      <c r="A11" s="24" t="s">
        <v>79</v>
      </c>
      <c r="B11" s="54" t="s">
        <v>468</v>
      </c>
      <c r="C11" s="33" t="s">
        <v>355</v>
      </c>
      <c r="D11" s="33" t="s">
        <v>295</v>
      </c>
      <c r="E11" s="16" t="s">
        <v>241</v>
      </c>
      <c r="F11" s="28">
        <v>150000</v>
      </c>
      <c r="G11" s="21">
        <f>F11*1.23</f>
        <v>184500</v>
      </c>
      <c r="H11" s="21">
        <v>150000</v>
      </c>
      <c r="I11" s="21">
        <v>150000</v>
      </c>
      <c r="J11" s="21">
        <v>150000</v>
      </c>
      <c r="K11" s="21">
        <v>150000</v>
      </c>
      <c r="L11" s="16" t="s">
        <v>39</v>
      </c>
      <c r="M11" s="16" t="s">
        <v>434</v>
      </c>
      <c r="N11" s="49" t="s">
        <v>402</v>
      </c>
      <c r="O11" s="16" t="s">
        <v>40</v>
      </c>
      <c r="P11" s="16" t="s">
        <v>7</v>
      </c>
      <c r="Q11" s="16" t="s">
        <v>221</v>
      </c>
      <c r="R11" s="8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</row>
    <row r="12" spans="1:84" s="31" customFormat="1" ht="30.75" customHeight="1">
      <c r="A12" s="24" t="s">
        <v>80</v>
      </c>
      <c r="B12" s="54" t="s">
        <v>469</v>
      </c>
      <c r="C12" s="48" t="s">
        <v>356</v>
      </c>
      <c r="D12" s="48" t="s">
        <v>296</v>
      </c>
      <c r="E12" s="49" t="s">
        <v>242</v>
      </c>
      <c r="F12" s="50">
        <v>195000</v>
      </c>
      <c r="G12" s="51"/>
      <c r="H12" s="51">
        <v>195000</v>
      </c>
      <c r="I12" s="51">
        <v>195000</v>
      </c>
      <c r="J12" s="51">
        <v>195000</v>
      </c>
      <c r="K12" s="51">
        <v>195000</v>
      </c>
      <c r="L12" s="49" t="s">
        <v>39</v>
      </c>
      <c r="M12" s="16" t="s">
        <v>434</v>
      </c>
      <c r="N12" s="49" t="s">
        <v>403</v>
      </c>
      <c r="O12" s="16" t="s">
        <v>40</v>
      </c>
      <c r="P12" s="49" t="s">
        <v>7</v>
      </c>
      <c r="Q12" s="16" t="s">
        <v>221</v>
      </c>
      <c r="R12" s="8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</row>
    <row r="13" spans="1:84" s="31" customFormat="1" ht="34.5" customHeight="1">
      <c r="A13" s="24" t="s">
        <v>81</v>
      </c>
      <c r="B13" s="54" t="s">
        <v>470</v>
      </c>
      <c r="C13" s="47" t="s">
        <v>243</v>
      </c>
      <c r="D13" s="48" t="s">
        <v>297</v>
      </c>
      <c r="E13" s="49" t="s">
        <v>244</v>
      </c>
      <c r="F13" s="50">
        <v>45000</v>
      </c>
      <c r="G13" s="51">
        <f>F13*1.23</f>
        <v>55350</v>
      </c>
      <c r="H13" s="51">
        <v>45000</v>
      </c>
      <c r="I13" s="51">
        <v>45000</v>
      </c>
      <c r="J13" s="51">
        <v>45000</v>
      </c>
      <c r="K13" s="51">
        <v>45000</v>
      </c>
      <c r="L13" s="49" t="s">
        <v>122</v>
      </c>
      <c r="M13" s="16" t="s">
        <v>434</v>
      </c>
      <c r="N13" s="49" t="s">
        <v>404</v>
      </c>
      <c r="O13" s="16" t="s">
        <v>40</v>
      </c>
      <c r="P13" s="49" t="s">
        <v>7</v>
      </c>
      <c r="Q13" s="16" t="s">
        <v>221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84" s="18" customFormat="1" ht="32.25" customHeight="1">
      <c r="A14" s="24" t="s">
        <v>82</v>
      </c>
      <c r="B14" s="54" t="s">
        <v>471</v>
      </c>
      <c r="C14" s="20" t="s">
        <v>10</v>
      </c>
      <c r="D14" s="33" t="s">
        <v>298</v>
      </c>
      <c r="E14" s="16" t="s">
        <v>245</v>
      </c>
      <c r="F14" s="28">
        <v>195000</v>
      </c>
      <c r="G14" s="21">
        <f aca="true" t="shared" si="0" ref="G14:G38">F14*1.23</f>
        <v>239850</v>
      </c>
      <c r="H14" s="21">
        <v>195000</v>
      </c>
      <c r="I14" s="21">
        <v>195000</v>
      </c>
      <c r="J14" s="21">
        <v>195000</v>
      </c>
      <c r="K14" s="21">
        <v>195000</v>
      </c>
      <c r="L14" s="16" t="s">
        <v>44</v>
      </c>
      <c r="M14" s="16" t="s">
        <v>434</v>
      </c>
      <c r="N14" s="49" t="s">
        <v>405</v>
      </c>
      <c r="O14" s="16" t="s">
        <v>40</v>
      </c>
      <c r="P14" s="16" t="s">
        <v>7</v>
      </c>
      <c r="Q14" s="16" t="s">
        <v>221</v>
      </c>
      <c r="R14" s="84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</row>
    <row r="15" spans="1:84" s="18" customFormat="1" ht="39.75" customHeight="1">
      <c r="A15" s="24" t="s">
        <v>83</v>
      </c>
      <c r="B15" s="54" t="s">
        <v>472</v>
      </c>
      <c r="C15" s="20" t="s">
        <v>25</v>
      </c>
      <c r="D15" s="33" t="s">
        <v>299</v>
      </c>
      <c r="E15" s="16" t="s">
        <v>246</v>
      </c>
      <c r="F15" s="28">
        <v>195000</v>
      </c>
      <c r="G15" s="21">
        <f t="shared" si="0"/>
        <v>239850</v>
      </c>
      <c r="H15" s="21">
        <v>195000</v>
      </c>
      <c r="I15" s="21">
        <v>195000</v>
      </c>
      <c r="J15" s="21">
        <v>195000</v>
      </c>
      <c r="K15" s="21">
        <v>195000</v>
      </c>
      <c r="L15" s="16" t="s">
        <v>44</v>
      </c>
      <c r="M15" s="16" t="s">
        <v>434</v>
      </c>
      <c r="N15" s="49" t="s">
        <v>405</v>
      </c>
      <c r="O15" s="16" t="s">
        <v>40</v>
      </c>
      <c r="P15" s="16" t="s">
        <v>7</v>
      </c>
      <c r="Q15" s="16" t="s">
        <v>221</v>
      </c>
      <c r="R15" s="84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</row>
    <row r="16" spans="1:84" s="18" customFormat="1" ht="41.25" customHeight="1">
      <c r="A16" s="24" t="s">
        <v>84</v>
      </c>
      <c r="B16" s="54" t="s">
        <v>473</v>
      </c>
      <c r="C16" s="20" t="s">
        <v>11</v>
      </c>
      <c r="D16" s="33" t="s">
        <v>298</v>
      </c>
      <c r="E16" s="16" t="s">
        <v>245</v>
      </c>
      <c r="F16" s="28">
        <v>40000</v>
      </c>
      <c r="G16" s="21">
        <f t="shared" si="0"/>
        <v>49200</v>
      </c>
      <c r="H16" s="21">
        <v>40000</v>
      </c>
      <c r="I16" s="21">
        <v>40000</v>
      </c>
      <c r="J16" s="21">
        <v>40000</v>
      </c>
      <c r="K16" s="21">
        <v>40000</v>
      </c>
      <c r="L16" s="66" t="s">
        <v>122</v>
      </c>
      <c r="M16" s="16" t="s">
        <v>434</v>
      </c>
      <c r="N16" s="79"/>
      <c r="O16" s="16" t="s">
        <v>40</v>
      </c>
      <c r="P16" s="16" t="s">
        <v>7</v>
      </c>
      <c r="Q16" s="16" t="s">
        <v>221</v>
      </c>
      <c r="R16" s="84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</row>
    <row r="17" spans="1:84" s="18" customFormat="1" ht="39.75" customHeight="1">
      <c r="A17" s="24" t="s">
        <v>85</v>
      </c>
      <c r="B17" s="54" t="s">
        <v>474</v>
      </c>
      <c r="C17" s="20" t="s">
        <v>26</v>
      </c>
      <c r="D17" s="33" t="s">
        <v>301</v>
      </c>
      <c r="E17" s="16" t="s">
        <v>247</v>
      </c>
      <c r="F17" s="28">
        <v>40000</v>
      </c>
      <c r="G17" s="21">
        <f t="shared" si="0"/>
        <v>49200</v>
      </c>
      <c r="H17" s="21">
        <v>40000</v>
      </c>
      <c r="I17" s="21">
        <v>40000</v>
      </c>
      <c r="J17" s="21">
        <v>40000</v>
      </c>
      <c r="K17" s="21">
        <v>40000</v>
      </c>
      <c r="L17" s="16" t="s">
        <v>122</v>
      </c>
      <c r="M17" s="16" t="s">
        <v>434</v>
      </c>
      <c r="N17" s="49"/>
      <c r="O17" s="16" t="s">
        <v>40</v>
      </c>
      <c r="P17" s="16" t="s">
        <v>7</v>
      </c>
      <c r="Q17" s="16" t="s">
        <v>221</v>
      </c>
      <c r="R17" s="84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</row>
    <row r="18" spans="1:84" s="18" customFormat="1" ht="39.75" customHeight="1">
      <c r="A18" s="24" t="s">
        <v>86</v>
      </c>
      <c r="B18" s="54" t="s">
        <v>475</v>
      </c>
      <c r="C18" s="20" t="s">
        <v>8</v>
      </c>
      <c r="D18" s="33" t="s">
        <v>300</v>
      </c>
      <c r="E18" s="16" t="s">
        <v>248</v>
      </c>
      <c r="F18" s="28">
        <v>50000</v>
      </c>
      <c r="G18" s="21">
        <f t="shared" si="0"/>
        <v>61500</v>
      </c>
      <c r="H18" s="21">
        <v>40000</v>
      </c>
      <c r="I18" s="21">
        <v>40000</v>
      </c>
      <c r="J18" s="21">
        <v>40000</v>
      </c>
      <c r="K18" s="21">
        <v>40000</v>
      </c>
      <c r="L18" s="66" t="s">
        <v>662</v>
      </c>
      <c r="M18" s="16" t="s">
        <v>434</v>
      </c>
      <c r="N18" s="79" t="s">
        <v>663</v>
      </c>
      <c r="O18" s="16" t="s">
        <v>40</v>
      </c>
      <c r="P18" s="16" t="s">
        <v>7</v>
      </c>
      <c r="Q18" s="16" t="s">
        <v>221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</row>
    <row r="19" spans="1:84" s="18" customFormat="1" ht="54.75" customHeight="1">
      <c r="A19" s="24" t="s">
        <v>87</v>
      </c>
      <c r="B19" s="54" t="s">
        <v>478</v>
      </c>
      <c r="C19" s="20" t="s">
        <v>212</v>
      </c>
      <c r="D19" s="33" t="s">
        <v>51</v>
      </c>
      <c r="E19" s="16" t="s">
        <v>52</v>
      </c>
      <c r="F19" s="28">
        <v>450000</v>
      </c>
      <c r="G19" s="21">
        <f t="shared" si="0"/>
        <v>553500</v>
      </c>
      <c r="H19" s="21">
        <v>450000</v>
      </c>
      <c r="I19" s="21">
        <v>450000</v>
      </c>
      <c r="J19" s="21">
        <v>450000</v>
      </c>
      <c r="K19" s="21">
        <v>450000</v>
      </c>
      <c r="L19" s="16" t="s">
        <v>39</v>
      </c>
      <c r="M19" s="16" t="s">
        <v>434</v>
      </c>
      <c r="N19" s="79" t="s">
        <v>810</v>
      </c>
      <c r="O19" s="16" t="s">
        <v>40</v>
      </c>
      <c r="P19" s="16" t="s">
        <v>7</v>
      </c>
      <c r="Q19" s="16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</row>
    <row r="20" spans="1:84" s="18" customFormat="1" ht="83.25" customHeight="1">
      <c r="A20" s="24" t="s">
        <v>88</v>
      </c>
      <c r="B20" s="101" t="s">
        <v>818</v>
      </c>
      <c r="C20" s="65" t="s">
        <v>811</v>
      </c>
      <c r="D20" s="20" t="s">
        <v>393</v>
      </c>
      <c r="E20" s="52" t="s">
        <v>392</v>
      </c>
      <c r="F20" s="69">
        <v>198000</v>
      </c>
      <c r="G20" s="68">
        <f t="shared" si="0"/>
        <v>243540</v>
      </c>
      <c r="H20" s="69">
        <v>198000</v>
      </c>
      <c r="I20" s="69">
        <v>198000</v>
      </c>
      <c r="J20" s="69">
        <v>198000</v>
      </c>
      <c r="K20" s="69">
        <v>161000</v>
      </c>
      <c r="L20" s="16" t="s">
        <v>39</v>
      </c>
      <c r="M20" s="16" t="s">
        <v>434</v>
      </c>
      <c r="N20" s="135" t="s">
        <v>812</v>
      </c>
      <c r="O20" s="16" t="s">
        <v>357</v>
      </c>
      <c r="P20" s="16" t="s">
        <v>7</v>
      </c>
      <c r="Q20" s="16" t="s">
        <v>221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</row>
    <row r="21" spans="1:84" s="18" customFormat="1" ht="63.75" customHeight="1">
      <c r="A21" s="24" t="s">
        <v>457</v>
      </c>
      <c r="B21" s="54" t="s">
        <v>479</v>
      </c>
      <c r="C21" s="20" t="s">
        <v>46</v>
      </c>
      <c r="D21" s="33" t="s">
        <v>48</v>
      </c>
      <c r="E21" s="16" t="s">
        <v>53</v>
      </c>
      <c r="F21" s="28">
        <v>700000</v>
      </c>
      <c r="G21" s="21">
        <f t="shared" si="0"/>
        <v>861000</v>
      </c>
      <c r="H21" s="21">
        <v>700000</v>
      </c>
      <c r="I21" s="21">
        <v>700000</v>
      </c>
      <c r="J21" s="21">
        <v>700000</v>
      </c>
      <c r="K21" s="21">
        <v>900000</v>
      </c>
      <c r="L21" s="16" t="s">
        <v>39</v>
      </c>
      <c r="M21" s="16" t="s">
        <v>434</v>
      </c>
      <c r="N21" s="66" t="s">
        <v>813</v>
      </c>
      <c r="O21" s="16" t="s">
        <v>40</v>
      </c>
      <c r="P21" s="16" t="s">
        <v>7</v>
      </c>
      <c r="Q21" s="16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</row>
    <row r="22" spans="1:84" s="18" customFormat="1" ht="83.25" customHeight="1">
      <c r="A22" s="24" t="s">
        <v>89</v>
      </c>
      <c r="B22" s="54" t="s">
        <v>476</v>
      </c>
      <c r="C22" s="20" t="s">
        <v>49</v>
      </c>
      <c r="D22" s="33" t="s">
        <v>302</v>
      </c>
      <c r="E22" s="16" t="s">
        <v>249</v>
      </c>
      <c r="F22" s="21">
        <v>100000</v>
      </c>
      <c r="G22" s="21">
        <f t="shared" si="0"/>
        <v>123000</v>
      </c>
      <c r="H22" s="21">
        <v>100000</v>
      </c>
      <c r="I22" s="21">
        <v>100000</v>
      </c>
      <c r="J22" s="21">
        <v>100000</v>
      </c>
      <c r="K22" s="21">
        <v>100000</v>
      </c>
      <c r="L22" s="16" t="s">
        <v>39</v>
      </c>
      <c r="M22" s="16" t="s">
        <v>434</v>
      </c>
      <c r="N22" s="66" t="s">
        <v>814</v>
      </c>
      <c r="O22" s="16" t="s">
        <v>40</v>
      </c>
      <c r="P22" s="16" t="s">
        <v>7</v>
      </c>
      <c r="Q22" s="16" t="s">
        <v>221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</row>
    <row r="23" spans="1:84" s="18" customFormat="1" ht="39.75" customHeight="1">
      <c r="A23" s="24" t="s">
        <v>90</v>
      </c>
      <c r="B23" s="54" t="s">
        <v>477</v>
      </c>
      <c r="C23" s="20" t="s">
        <v>214</v>
      </c>
      <c r="D23" s="33" t="s">
        <v>303</v>
      </c>
      <c r="E23" s="16" t="s">
        <v>250</v>
      </c>
      <c r="F23" s="28">
        <v>30000</v>
      </c>
      <c r="G23" s="21">
        <f t="shared" si="0"/>
        <v>36900</v>
      </c>
      <c r="H23" s="21">
        <v>30000</v>
      </c>
      <c r="I23" s="21">
        <v>30000</v>
      </c>
      <c r="J23" s="21">
        <v>30000</v>
      </c>
      <c r="K23" s="21">
        <v>30000</v>
      </c>
      <c r="L23" s="16" t="s">
        <v>122</v>
      </c>
      <c r="M23" s="16" t="s">
        <v>434</v>
      </c>
      <c r="N23" s="16"/>
      <c r="O23" s="16" t="s">
        <v>40</v>
      </c>
      <c r="P23" s="16" t="s">
        <v>7</v>
      </c>
      <c r="Q23" s="16" t="s">
        <v>221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</row>
    <row r="24" spans="1:84" s="18" customFormat="1" ht="43.5" customHeight="1">
      <c r="A24" s="24" t="s">
        <v>91</v>
      </c>
      <c r="B24" s="54" t="s">
        <v>480</v>
      </c>
      <c r="C24" s="20" t="s">
        <v>213</v>
      </c>
      <c r="D24" s="33" t="s">
        <v>304</v>
      </c>
      <c r="E24" s="16" t="s">
        <v>251</v>
      </c>
      <c r="F24" s="28">
        <v>35000</v>
      </c>
      <c r="G24" s="21">
        <f t="shared" si="0"/>
        <v>43050</v>
      </c>
      <c r="H24" s="21">
        <v>35000</v>
      </c>
      <c r="I24" s="21">
        <v>35000</v>
      </c>
      <c r="J24" s="21">
        <v>35000</v>
      </c>
      <c r="K24" s="21">
        <v>25000</v>
      </c>
      <c r="L24" s="16" t="s">
        <v>122</v>
      </c>
      <c r="M24" s="16" t="s">
        <v>434</v>
      </c>
      <c r="N24" s="16"/>
      <c r="O24" s="16"/>
      <c r="P24" s="16" t="s">
        <v>7</v>
      </c>
      <c r="Q24" s="16" t="s">
        <v>221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</row>
    <row r="25" spans="1:84" s="18" customFormat="1" ht="39.75" customHeight="1">
      <c r="A25" s="24" t="s">
        <v>92</v>
      </c>
      <c r="B25" s="54" t="s">
        <v>481</v>
      </c>
      <c r="C25" s="20" t="s">
        <v>69</v>
      </c>
      <c r="D25" s="33" t="s">
        <v>305</v>
      </c>
      <c r="E25" s="16" t="s">
        <v>252</v>
      </c>
      <c r="F25" s="28">
        <v>50000</v>
      </c>
      <c r="G25" s="21">
        <f t="shared" si="0"/>
        <v>61500</v>
      </c>
      <c r="H25" s="21">
        <v>50000</v>
      </c>
      <c r="I25" s="21">
        <v>50000</v>
      </c>
      <c r="J25" s="21">
        <v>49000</v>
      </c>
      <c r="K25" s="21">
        <v>49000</v>
      </c>
      <c r="L25" s="66" t="s">
        <v>815</v>
      </c>
      <c r="M25" s="16" t="s">
        <v>434</v>
      </c>
      <c r="N25" s="66" t="s">
        <v>816</v>
      </c>
      <c r="O25" s="135" t="s">
        <v>228</v>
      </c>
      <c r="P25" s="16" t="s">
        <v>7</v>
      </c>
      <c r="Q25" s="16" t="s">
        <v>221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</row>
    <row r="26" spans="1:84" s="18" customFormat="1" ht="39.75" customHeight="1">
      <c r="A26" s="24" t="s">
        <v>93</v>
      </c>
      <c r="B26" s="54" t="s">
        <v>482</v>
      </c>
      <c r="C26" s="20" t="s">
        <v>358</v>
      </c>
      <c r="D26" s="33" t="s">
        <v>306</v>
      </c>
      <c r="E26" s="16" t="s">
        <v>253</v>
      </c>
      <c r="F26" s="21">
        <v>100000</v>
      </c>
      <c r="G26" s="21">
        <f t="shared" si="0"/>
        <v>123000</v>
      </c>
      <c r="H26" s="21">
        <v>100000</v>
      </c>
      <c r="I26" s="21">
        <v>100000</v>
      </c>
      <c r="J26" s="21">
        <v>100000</v>
      </c>
      <c r="K26" s="21">
        <v>100000</v>
      </c>
      <c r="L26" s="66" t="s">
        <v>662</v>
      </c>
      <c r="M26" s="16" t="s">
        <v>434</v>
      </c>
      <c r="N26" s="16" t="s">
        <v>817</v>
      </c>
      <c r="O26" s="135" t="s">
        <v>228</v>
      </c>
      <c r="P26" s="16" t="s">
        <v>7</v>
      </c>
      <c r="Q26" s="16" t="s">
        <v>221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</row>
    <row r="27" spans="1:84" s="18" customFormat="1" ht="39.75" customHeight="1">
      <c r="A27" s="24" t="s">
        <v>94</v>
      </c>
      <c r="B27" s="54" t="s">
        <v>483</v>
      </c>
      <c r="C27" s="20" t="s">
        <v>408</v>
      </c>
      <c r="D27" s="33" t="s">
        <v>631</v>
      </c>
      <c r="E27" s="16" t="s">
        <v>632</v>
      </c>
      <c r="F27" s="21">
        <v>67000</v>
      </c>
      <c r="G27" s="21">
        <f t="shared" si="0"/>
        <v>82410</v>
      </c>
      <c r="H27" s="21">
        <v>67000</v>
      </c>
      <c r="I27" s="21">
        <v>67000</v>
      </c>
      <c r="J27" s="21">
        <v>67000</v>
      </c>
      <c r="K27" s="21">
        <v>67000</v>
      </c>
      <c r="L27" s="16" t="s">
        <v>39</v>
      </c>
      <c r="M27" s="16" t="s">
        <v>434</v>
      </c>
      <c r="N27" s="16" t="s">
        <v>422</v>
      </c>
      <c r="O27" s="16"/>
      <c r="P27" s="16" t="s">
        <v>7</v>
      </c>
      <c r="Q27" s="16" t="s">
        <v>221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</row>
    <row r="28" spans="1:84" s="18" customFormat="1" ht="39.75" customHeight="1">
      <c r="A28" s="24" t="s">
        <v>95</v>
      </c>
      <c r="B28" s="54" t="s">
        <v>484</v>
      </c>
      <c r="C28" s="20" t="s">
        <v>391</v>
      </c>
      <c r="D28" s="33" t="s">
        <v>359</v>
      </c>
      <c r="E28" s="16" t="s">
        <v>360</v>
      </c>
      <c r="F28" s="21">
        <v>30000</v>
      </c>
      <c r="G28" s="21">
        <f t="shared" si="0"/>
        <v>36900</v>
      </c>
      <c r="H28" s="21">
        <v>30000</v>
      </c>
      <c r="I28" s="21">
        <v>30000</v>
      </c>
      <c r="J28" s="21">
        <v>30000</v>
      </c>
      <c r="K28" s="21">
        <v>30000</v>
      </c>
      <c r="L28" s="16" t="s">
        <v>122</v>
      </c>
      <c r="M28" s="16" t="s">
        <v>434</v>
      </c>
      <c r="N28" s="16"/>
      <c r="O28" s="16" t="s">
        <v>40</v>
      </c>
      <c r="P28" s="16" t="s">
        <v>7</v>
      </c>
      <c r="Q28" s="16" t="s">
        <v>221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</row>
    <row r="29" spans="1:84" s="18" customFormat="1" ht="68.25" customHeight="1">
      <c r="A29" s="24" t="s">
        <v>96</v>
      </c>
      <c r="B29" s="54" t="s">
        <v>485</v>
      </c>
      <c r="C29" s="20" t="s">
        <v>9</v>
      </c>
      <c r="D29" s="33" t="s">
        <v>307</v>
      </c>
      <c r="E29" s="16" t="s">
        <v>254</v>
      </c>
      <c r="F29" s="21">
        <v>40000</v>
      </c>
      <c r="G29" s="21">
        <f t="shared" si="0"/>
        <v>49200</v>
      </c>
      <c r="H29" s="21">
        <v>40000</v>
      </c>
      <c r="I29" s="21">
        <v>40000</v>
      </c>
      <c r="J29" s="21">
        <v>45000</v>
      </c>
      <c r="K29" s="21">
        <v>45000</v>
      </c>
      <c r="L29" s="16" t="s">
        <v>122</v>
      </c>
      <c r="M29" s="16" t="s">
        <v>434</v>
      </c>
      <c r="N29" s="16"/>
      <c r="O29" s="16" t="s">
        <v>225</v>
      </c>
      <c r="P29" s="16" t="s">
        <v>7</v>
      </c>
      <c r="Q29" s="16" t="s">
        <v>221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</row>
    <row r="30" spans="1:84" s="18" customFormat="1" ht="34.5" customHeight="1">
      <c r="A30" s="24" t="s">
        <v>97</v>
      </c>
      <c r="B30" s="54" t="s">
        <v>486</v>
      </c>
      <c r="C30" s="20" t="s">
        <v>23</v>
      </c>
      <c r="D30" s="33" t="s">
        <v>309</v>
      </c>
      <c r="E30" s="16" t="s">
        <v>308</v>
      </c>
      <c r="F30" s="21">
        <v>30000</v>
      </c>
      <c r="G30" s="21">
        <f t="shared" si="0"/>
        <v>36900</v>
      </c>
      <c r="H30" s="21">
        <v>48000</v>
      </c>
      <c r="I30" s="21">
        <v>48000</v>
      </c>
      <c r="J30" s="21">
        <v>48000</v>
      </c>
      <c r="K30" s="21">
        <v>48000</v>
      </c>
      <c r="L30" s="66" t="s">
        <v>122</v>
      </c>
      <c r="M30" s="16" t="s">
        <v>434</v>
      </c>
      <c r="N30" s="16"/>
      <c r="O30" s="16" t="s">
        <v>225</v>
      </c>
      <c r="P30" s="16" t="s">
        <v>7</v>
      </c>
      <c r="Q30" s="16" t="s">
        <v>221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</row>
    <row r="31" spans="1:84" s="18" customFormat="1" ht="34.5" customHeight="1">
      <c r="A31" s="24" t="s">
        <v>98</v>
      </c>
      <c r="B31" s="54" t="s">
        <v>487</v>
      </c>
      <c r="C31" s="20" t="s">
        <v>409</v>
      </c>
      <c r="D31" s="33" t="s">
        <v>633</v>
      </c>
      <c r="E31" s="16" t="s">
        <v>634</v>
      </c>
      <c r="F31" s="21">
        <v>48000</v>
      </c>
      <c r="G31" s="21">
        <f t="shared" si="0"/>
        <v>59040</v>
      </c>
      <c r="H31" s="21">
        <v>48000</v>
      </c>
      <c r="I31" s="21">
        <v>48000</v>
      </c>
      <c r="J31" s="21">
        <v>48000</v>
      </c>
      <c r="K31" s="21">
        <v>48000</v>
      </c>
      <c r="L31" s="66" t="s">
        <v>122</v>
      </c>
      <c r="M31" s="16" t="s">
        <v>434</v>
      </c>
      <c r="N31" s="16" t="s">
        <v>422</v>
      </c>
      <c r="O31" s="16"/>
      <c r="P31" s="16" t="s">
        <v>7</v>
      </c>
      <c r="Q31" s="16" t="s">
        <v>221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</row>
    <row r="32" spans="1:84" s="18" customFormat="1" ht="34.5" customHeight="1">
      <c r="A32" s="24" t="s">
        <v>99</v>
      </c>
      <c r="B32" s="54" t="s">
        <v>488</v>
      </c>
      <c r="C32" s="20" t="s">
        <v>410</v>
      </c>
      <c r="D32" s="33" t="s">
        <v>609</v>
      </c>
      <c r="E32" s="16" t="s">
        <v>610</v>
      </c>
      <c r="F32" s="21">
        <v>23000</v>
      </c>
      <c r="G32" s="21">
        <f t="shared" si="0"/>
        <v>28290</v>
      </c>
      <c r="H32" s="21">
        <v>23000</v>
      </c>
      <c r="I32" s="21">
        <v>23000</v>
      </c>
      <c r="J32" s="21">
        <v>22200</v>
      </c>
      <c r="K32" s="21">
        <v>22200</v>
      </c>
      <c r="L32" s="66" t="s">
        <v>122</v>
      </c>
      <c r="M32" s="16" t="s">
        <v>434</v>
      </c>
      <c r="N32" s="16" t="s">
        <v>420</v>
      </c>
      <c r="O32" s="16"/>
      <c r="P32" s="16" t="s">
        <v>7</v>
      </c>
      <c r="Q32" s="16" t="s">
        <v>221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</row>
    <row r="33" spans="1:84" s="18" customFormat="1" ht="34.5" customHeight="1">
      <c r="A33" s="24" t="s">
        <v>100</v>
      </c>
      <c r="B33" s="54" t="s">
        <v>489</v>
      </c>
      <c r="C33" s="20" t="s">
        <v>411</v>
      </c>
      <c r="D33" s="33" t="s">
        <v>611</v>
      </c>
      <c r="E33" s="16" t="s">
        <v>612</v>
      </c>
      <c r="F33" s="21">
        <v>40000</v>
      </c>
      <c r="G33" s="21">
        <f t="shared" si="0"/>
        <v>49200</v>
      </c>
      <c r="H33" s="21">
        <v>40000</v>
      </c>
      <c r="I33" s="21">
        <v>40000</v>
      </c>
      <c r="J33" s="21">
        <v>0</v>
      </c>
      <c r="K33" s="21">
        <v>0</v>
      </c>
      <c r="L33" s="66" t="s">
        <v>122</v>
      </c>
      <c r="M33" s="16" t="s">
        <v>434</v>
      </c>
      <c r="N33" s="16"/>
      <c r="O33" s="16"/>
      <c r="P33" s="16" t="s">
        <v>7</v>
      </c>
      <c r="Q33" s="16" t="s">
        <v>221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</row>
    <row r="34" spans="1:84" s="18" customFormat="1" ht="34.5" customHeight="1">
      <c r="A34" s="24" t="s">
        <v>101</v>
      </c>
      <c r="B34" s="54" t="s">
        <v>490</v>
      </c>
      <c r="C34" s="20" t="s">
        <v>412</v>
      </c>
      <c r="D34" s="33" t="s">
        <v>618</v>
      </c>
      <c r="E34" s="16" t="s">
        <v>615</v>
      </c>
      <c r="F34" s="21">
        <v>22000</v>
      </c>
      <c r="G34" s="21">
        <f t="shared" si="0"/>
        <v>27060</v>
      </c>
      <c r="H34" s="21">
        <v>22000</v>
      </c>
      <c r="I34" s="21">
        <v>22000</v>
      </c>
      <c r="J34" s="21">
        <v>22000</v>
      </c>
      <c r="K34" s="21">
        <v>20000</v>
      </c>
      <c r="L34" s="66" t="s">
        <v>122</v>
      </c>
      <c r="M34" s="16" t="s">
        <v>434</v>
      </c>
      <c r="N34" s="16"/>
      <c r="O34" s="16"/>
      <c r="P34" s="16" t="s">
        <v>7</v>
      </c>
      <c r="Q34" s="16" t="s">
        <v>221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</row>
    <row r="35" spans="1:84" s="18" customFormat="1" ht="34.5" customHeight="1">
      <c r="A35" s="24" t="s">
        <v>102</v>
      </c>
      <c r="B35" s="54" t="s">
        <v>620</v>
      </c>
      <c r="C35" s="20" t="s">
        <v>616</v>
      </c>
      <c r="D35" s="33" t="s">
        <v>617</v>
      </c>
      <c r="E35" s="16" t="s">
        <v>619</v>
      </c>
      <c r="F35" s="21">
        <v>20000</v>
      </c>
      <c r="G35" s="21">
        <f t="shared" si="0"/>
        <v>24600</v>
      </c>
      <c r="H35" s="21">
        <v>20000</v>
      </c>
      <c r="I35" s="21">
        <v>20000</v>
      </c>
      <c r="J35" s="21">
        <v>25000</v>
      </c>
      <c r="K35" s="21">
        <v>19000</v>
      </c>
      <c r="L35" s="66" t="s">
        <v>122</v>
      </c>
      <c r="M35" s="16" t="s">
        <v>434</v>
      </c>
      <c r="N35" s="16"/>
      <c r="O35" s="16"/>
      <c r="P35" s="16" t="s">
        <v>7</v>
      </c>
      <c r="Q35" s="16" t="s">
        <v>221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</row>
    <row r="36" spans="1:84" s="18" customFormat="1" ht="34.5" customHeight="1">
      <c r="A36" s="24" t="s">
        <v>458</v>
      </c>
      <c r="B36" s="54" t="s">
        <v>491</v>
      </c>
      <c r="C36" s="20" t="s">
        <v>413</v>
      </c>
      <c r="D36" s="33" t="s">
        <v>613</v>
      </c>
      <c r="E36" s="16" t="s">
        <v>614</v>
      </c>
      <c r="F36" s="21">
        <v>20000</v>
      </c>
      <c r="G36" s="21">
        <f t="shared" si="0"/>
        <v>24600</v>
      </c>
      <c r="H36" s="21">
        <v>20000</v>
      </c>
      <c r="I36" s="21">
        <v>20000</v>
      </c>
      <c r="J36" s="21">
        <v>20000</v>
      </c>
      <c r="K36" s="21">
        <v>11500</v>
      </c>
      <c r="L36" s="66" t="s">
        <v>122</v>
      </c>
      <c r="M36" s="16" t="s">
        <v>434</v>
      </c>
      <c r="N36" s="16"/>
      <c r="O36" s="16"/>
      <c r="P36" s="16" t="s">
        <v>7</v>
      </c>
      <c r="Q36" s="16" t="s">
        <v>221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</row>
    <row r="37" spans="1:84" s="18" customFormat="1" ht="34.5" customHeight="1">
      <c r="A37" s="24" t="s">
        <v>459</v>
      </c>
      <c r="B37" s="54" t="s">
        <v>819</v>
      </c>
      <c r="C37" s="20" t="s">
        <v>820</v>
      </c>
      <c r="D37" s="33" t="s">
        <v>821</v>
      </c>
      <c r="E37" s="16" t="s">
        <v>822</v>
      </c>
      <c r="F37" s="21"/>
      <c r="G37" s="21"/>
      <c r="H37" s="21"/>
      <c r="I37" s="21"/>
      <c r="J37" s="21"/>
      <c r="K37" s="21">
        <v>90000</v>
      </c>
      <c r="L37" s="66" t="s">
        <v>39</v>
      </c>
      <c r="M37" s="16" t="s">
        <v>434</v>
      </c>
      <c r="N37" s="16" t="s">
        <v>422</v>
      </c>
      <c r="O37" s="16"/>
      <c r="P37" s="16" t="s">
        <v>7</v>
      </c>
      <c r="Q37" s="16" t="s">
        <v>221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</row>
    <row r="38" spans="1:84" s="18" customFormat="1" ht="30.75" customHeight="1">
      <c r="A38" s="24" t="s">
        <v>460</v>
      </c>
      <c r="B38" s="54" t="s">
        <v>492</v>
      </c>
      <c r="C38" s="20" t="s">
        <v>24</v>
      </c>
      <c r="D38" s="33" t="s">
        <v>311</v>
      </c>
      <c r="E38" s="16" t="s">
        <v>310</v>
      </c>
      <c r="F38" s="21">
        <v>30000</v>
      </c>
      <c r="G38" s="21">
        <f t="shared" si="0"/>
        <v>36900</v>
      </c>
      <c r="H38" s="21">
        <v>30000</v>
      </c>
      <c r="I38" s="21">
        <v>30000</v>
      </c>
      <c r="J38" s="21">
        <v>30000</v>
      </c>
      <c r="K38" s="21">
        <v>30000</v>
      </c>
      <c r="L38" s="66" t="s">
        <v>122</v>
      </c>
      <c r="M38" s="16" t="s">
        <v>434</v>
      </c>
      <c r="N38" s="16"/>
      <c r="O38" s="16"/>
      <c r="P38" s="16" t="s">
        <v>7</v>
      </c>
      <c r="Q38" s="16" t="s">
        <v>221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</row>
    <row r="39" spans="1:84" s="18" customFormat="1" ht="20.25" customHeight="1">
      <c r="A39" s="156" t="s">
        <v>61</v>
      </c>
      <c r="B39" s="157"/>
      <c r="C39" s="158"/>
      <c r="D39" s="38"/>
      <c r="E39" s="39"/>
      <c r="F39" s="60">
        <f>SUM(F6:F38)</f>
        <v>4713000</v>
      </c>
      <c r="G39" s="41"/>
      <c r="H39" s="60">
        <f>SUM(H6:H38)</f>
        <v>4721000</v>
      </c>
      <c r="I39" s="60">
        <f>SUM(I6:I38)</f>
        <v>4721000</v>
      </c>
      <c r="J39" s="60">
        <f>SUM(J6:J38)</f>
        <v>4689200</v>
      </c>
      <c r="K39" s="60">
        <f>SUM(K6:K38)</f>
        <v>5113700</v>
      </c>
      <c r="L39" s="39"/>
      <c r="M39" s="39"/>
      <c r="N39" s="39"/>
      <c r="O39" s="39"/>
      <c r="P39" s="39"/>
      <c r="Q39" s="39"/>
      <c r="R39" s="84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</row>
    <row r="40" spans="1:84" s="18" customFormat="1" ht="12.75" customHeight="1">
      <c r="A40" s="57"/>
      <c r="B40" s="58"/>
      <c r="C40" s="59"/>
      <c r="D40" s="33"/>
      <c r="E40" s="16"/>
      <c r="F40" s="28"/>
      <c r="G40" s="21"/>
      <c r="H40" s="21"/>
      <c r="I40" s="21"/>
      <c r="J40" s="21"/>
      <c r="K40" s="21"/>
      <c r="L40" s="16"/>
      <c r="M40" s="16"/>
      <c r="N40" s="16"/>
      <c r="O40" s="16"/>
      <c r="P40" s="16"/>
      <c r="Q40" s="16"/>
      <c r="R40" s="84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</row>
    <row r="41" spans="1:84" s="18" customFormat="1" ht="17.25" customHeight="1">
      <c r="A41" s="140" t="s">
        <v>57</v>
      </c>
      <c r="B41" s="141"/>
      <c r="C41" s="142"/>
      <c r="D41" s="38"/>
      <c r="E41" s="39"/>
      <c r="F41" s="40"/>
      <c r="G41" s="41"/>
      <c r="H41" s="41"/>
      <c r="I41" s="41"/>
      <c r="J41" s="41"/>
      <c r="K41" s="41"/>
      <c r="L41" s="39"/>
      <c r="M41" s="39"/>
      <c r="N41" s="39"/>
      <c r="O41" s="39"/>
      <c r="P41" s="39"/>
      <c r="Q41" s="3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</row>
    <row r="42" spans="1:86" s="18" customFormat="1" ht="39.75" customHeight="1">
      <c r="A42" s="24" t="s">
        <v>461</v>
      </c>
      <c r="B42" s="54" t="s">
        <v>493</v>
      </c>
      <c r="C42" s="20" t="s">
        <v>398</v>
      </c>
      <c r="D42" s="70" t="s">
        <v>351</v>
      </c>
      <c r="E42" s="71" t="s">
        <v>290</v>
      </c>
      <c r="F42" s="21">
        <v>190000</v>
      </c>
      <c r="G42" s="21"/>
      <c r="H42" s="21">
        <v>190000</v>
      </c>
      <c r="I42" s="21">
        <v>190000</v>
      </c>
      <c r="J42" s="21">
        <v>0</v>
      </c>
      <c r="K42" s="21">
        <v>0</v>
      </c>
      <c r="L42" s="49" t="s">
        <v>39</v>
      </c>
      <c r="M42" s="49" t="s">
        <v>434</v>
      </c>
      <c r="N42" s="49" t="s">
        <v>407</v>
      </c>
      <c r="O42" s="49"/>
      <c r="P42" s="85" t="s">
        <v>56</v>
      </c>
      <c r="Q42" s="49" t="s">
        <v>221</v>
      </c>
      <c r="R42" s="86"/>
      <c r="S42" s="87"/>
      <c r="T42" s="64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</row>
    <row r="43" spans="1:86" s="18" customFormat="1" ht="39.75" customHeight="1">
      <c r="A43" s="24" t="s">
        <v>103</v>
      </c>
      <c r="B43" s="54" t="s">
        <v>494</v>
      </c>
      <c r="C43" s="20" t="s">
        <v>399</v>
      </c>
      <c r="D43" s="33" t="s">
        <v>312</v>
      </c>
      <c r="E43" s="16" t="s">
        <v>255</v>
      </c>
      <c r="F43" s="21">
        <v>150000</v>
      </c>
      <c r="G43" s="21"/>
      <c r="H43" s="21">
        <v>150000</v>
      </c>
      <c r="I43" s="21">
        <v>150000</v>
      </c>
      <c r="J43" s="21">
        <v>0</v>
      </c>
      <c r="K43" s="21">
        <v>0</v>
      </c>
      <c r="L43" s="49" t="s">
        <v>39</v>
      </c>
      <c r="M43" s="49" t="s">
        <v>434</v>
      </c>
      <c r="N43" s="49" t="s">
        <v>407</v>
      </c>
      <c r="O43" s="49"/>
      <c r="P43" s="85" t="s">
        <v>7</v>
      </c>
      <c r="Q43" s="49" t="s">
        <v>221</v>
      </c>
      <c r="R43" s="86"/>
      <c r="S43" s="87"/>
      <c r="T43" s="64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</row>
    <row r="44" spans="1:86" s="18" customFormat="1" ht="39.75" customHeight="1">
      <c r="A44" s="24" t="s">
        <v>104</v>
      </c>
      <c r="B44" s="54" t="s">
        <v>495</v>
      </c>
      <c r="C44" s="20" t="s">
        <v>400</v>
      </c>
      <c r="D44" s="33" t="s">
        <v>394</v>
      </c>
      <c r="E44" s="16" t="s">
        <v>395</v>
      </c>
      <c r="F44" s="21">
        <v>70000</v>
      </c>
      <c r="G44" s="21"/>
      <c r="H44" s="21">
        <v>70000</v>
      </c>
      <c r="I44" s="21">
        <v>70000</v>
      </c>
      <c r="J44" s="21">
        <v>0</v>
      </c>
      <c r="K44" s="21">
        <v>0</v>
      </c>
      <c r="L44" s="49" t="s">
        <v>39</v>
      </c>
      <c r="M44" s="49" t="s">
        <v>434</v>
      </c>
      <c r="N44" s="49" t="s">
        <v>407</v>
      </c>
      <c r="O44" s="49"/>
      <c r="P44" s="85" t="s">
        <v>12</v>
      </c>
      <c r="Q44" s="49" t="s">
        <v>221</v>
      </c>
      <c r="R44" s="86"/>
      <c r="S44" s="87"/>
      <c r="T44" s="64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</row>
    <row r="45" spans="1:86" s="18" customFormat="1" ht="39.75" customHeight="1">
      <c r="A45" s="24" t="s">
        <v>105</v>
      </c>
      <c r="B45" s="54" t="s">
        <v>496</v>
      </c>
      <c r="C45" s="20" t="s">
        <v>415</v>
      </c>
      <c r="D45" s="33" t="s">
        <v>394</v>
      </c>
      <c r="E45" s="16" t="s">
        <v>395</v>
      </c>
      <c r="F45" s="21">
        <v>70000</v>
      </c>
      <c r="G45" s="21"/>
      <c r="H45" s="21">
        <v>70000</v>
      </c>
      <c r="I45" s="21">
        <v>70000</v>
      </c>
      <c r="J45" s="21">
        <v>70000</v>
      </c>
      <c r="K45" s="21">
        <v>0</v>
      </c>
      <c r="L45" s="49" t="s">
        <v>39</v>
      </c>
      <c r="M45" s="49" t="s">
        <v>434</v>
      </c>
      <c r="N45" s="49" t="s">
        <v>406</v>
      </c>
      <c r="O45" s="49"/>
      <c r="P45" s="85" t="s">
        <v>12</v>
      </c>
      <c r="Q45" s="49" t="s">
        <v>221</v>
      </c>
      <c r="R45" s="86"/>
      <c r="S45" s="87"/>
      <c r="T45" s="64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</row>
    <row r="46" spans="1:86" s="18" customFormat="1" ht="39.75" customHeight="1">
      <c r="A46" s="24" t="s">
        <v>106</v>
      </c>
      <c r="B46" s="54" t="s">
        <v>497</v>
      </c>
      <c r="C46" s="20" t="s">
        <v>414</v>
      </c>
      <c r="D46" s="33" t="s">
        <v>256</v>
      </c>
      <c r="E46" s="16" t="s">
        <v>395</v>
      </c>
      <c r="F46" s="21">
        <v>120000</v>
      </c>
      <c r="G46" s="21"/>
      <c r="H46" s="21">
        <v>120000</v>
      </c>
      <c r="I46" s="21">
        <v>120000</v>
      </c>
      <c r="J46" s="21">
        <v>120000</v>
      </c>
      <c r="K46" s="21">
        <v>0</v>
      </c>
      <c r="L46" s="49" t="s">
        <v>39</v>
      </c>
      <c r="M46" s="49" t="s">
        <v>434</v>
      </c>
      <c r="N46" s="49" t="s">
        <v>406</v>
      </c>
      <c r="O46" s="49"/>
      <c r="P46" s="85" t="s">
        <v>12</v>
      </c>
      <c r="Q46" s="49" t="s">
        <v>221</v>
      </c>
      <c r="R46" s="86"/>
      <c r="S46" s="87"/>
      <c r="T46" s="64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</row>
    <row r="47" spans="1:86" s="18" customFormat="1" ht="39.75" customHeight="1">
      <c r="A47" s="24" t="s">
        <v>462</v>
      </c>
      <c r="B47" s="54" t="s">
        <v>498</v>
      </c>
      <c r="C47" s="20" t="s">
        <v>416</v>
      </c>
      <c r="D47" s="33" t="s">
        <v>256</v>
      </c>
      <c r="E47" s="16" t="s">
        <v>395</v>
      </c>
      <c r="F47" s="21">
        <v>150000</v>
      </c>
      <c r="G47" s="21"/>
      <c r="H47" s="21">
        <v>150000</v>
      </c>
      <c r="I47" s="21">
        <v>150000</v>
      </c>
      <c r="J47" s="21">
        <v>0</v>
      </c>
      <c r="K47" s="21">
        <v>0</v>
      </c>
      <c r="L47" s="49" t="s">
        <v>39</v>
      </c>
      <c r="M47" s="49" t="s">
        <v>434</v>
      </c>
      <c r="N47" s="49" t="s">
        <v>406</v>
      </c>
      <c r="O47" s="49"/>
      <c r="P47" s="85" t="s">
        <v>12</v>
      </c>
      <c r="Q47" s="49" t="s">
        <v>221</v>
      </c>
      <c r="R47" s="86"/>
      <c r="S47" s="87"/>
      <c r="T47" s="64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</row>
    <row r="48" spans="1:86" s="18" customFormat="1" ht="57" customHeight="1">
      <c r="A48" s="24" t="s">
        <v>107</v>
      </c>
      <c r="B48" s="54" t="s">
        <v>499</v>
      </c>
      <c r="C48" s="20" t="s">
        <v>390</v>
      </c>
      <c r="D48" s="33" t="s">
        <v>67</v>
      </c>
      <c r="E48" s="16" t="s">
        <v>66</v>
      </c>
      <c r="F48" s="21">
        <v>198000</v>
      </c>
      <c r="G48" s="21"/>
      <c r="H48" s="21">
        <v>198000</v>
      </c>
      <c r="I48" s="21">
        <v>198000</v>
      </c>
      <c r="J48" s="21">
        <v>198000</v>
      </c>
      <c r="K48" s="21">
        <v>198000</v>
      </c>
      <c r="L48" s="49" t="s">
        <v>39</v>
      </c>
      <c r="M48" s="49" t="s">
        <v>434</v>
      </c>
      <c r="N48" s="79" t="s">
        <v>823</v>
      </c>
      <c r="O48" s="49" t="s">
        <v>40</v>
      </c>
      <c r="P48" s="85" t="s">
        <v>12</v>
      </c>
      <c r="Q48" s="49" t="s">
        <v>221</v>
      </c>
      <c r="R48" s="86"/>
      <c r="S48" s="87"/>
      <c r="T48" s="64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</row>
    <row r="49" spans="1:86" s="18" customFormat="1" ht="54.75" customHeight="1">
      <c r="A49" s="24" t="s">
        <v>108</v>
      </c>
      <c r="B49" s="54" t="s">
        <v>500</v>
      </c>
      <c r="C49" s="20" t="s">
        <v>361</v>
      </c>
      <c r="D49" s="33" t="s">
        <v>72</v>
      </c>
      <c r="E49" s="16" t="s">
        <v>71</v>
      </c>
      <c r="F49" s="28">
        <v>700000</v>
      </c>
      <c r="G49" s="21">
        <f>F49*1.23</f>
        <v>861000</v>
      </c>
      <c r="H49" s="21">
        <v>700000</v>
      </c>
      <c r="I49" s="21">
        <v>700000</v>
      </c>
      <c r="J49" s="21">
        <v>700000</v>
      </c>
      <c r="K49" s="21">
        <v>700000</v>
      </c>
      <c r="L49" s="16" t="s">
        <v>39</v>
      </c>
      <c r="M49" s="49" t="s">
        <v>434</v>
      </c>
      <c r="N49" s="66" t="s">
        <v>824</v>
      </c>
      <c r="O49" s="16" t="s">
        <v>40</v>
      </c>
      <c r="P49" s="16" t="s">
        <v>12</v>
      </c>
      <c r="Q49" s="16"/>
      <c r="R49" s="86"/>
      <c r="S49" s="87"/>
      <c r="T49" s="64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</row>
    <row r="50" spans="1:86" s="18" customFormat="1" ht="39.75" customHeight="1">
      <c r="A50" s="24" t="s">
        <v>109</v>
      </c>
      <c r="B50" s="54" t="s">
        <v>501</v>
      </c>
      <c r="C50" s="20" t="s">
        <v>364</v>
      </c>
      <c r="D50" s="33" t="s">
        <v>256</v>
      </c>
      <c r="E50" s="16" t="s">
        <v>257</v>
      </c>
      <c r="F50" s="28">
        <v>40000</v>
      </c>
      <c r="G50" s="21"/>
      <c r="H50" s="21">
        <v>40000</v>
      </c>
      <c r="I50" s="21">
        <v>40000</v>
      </c>
      <c r="J50" s="21">
        <v>40000</v>
      </c>
      <c r="K50" s="21">
        <v>40000</v>
      </c>
      <c r="L50" s="49" t="s">
        <v>122</v>
      </c>
      <c r="M50" s="49" t="s">
        <v>434</v>
      </c>
      <c r="N50" s="49" t="s">
        <v>407</v>
      </c>
      <c r="O50" s="49"/>
      <c r="P50" s="49" t="s">
        <v>12</v>
      </c>
      <c r="Q50" s="49" t="s">
        <v>221</v>
      </c>
      <c r="R50" s="86"/>
      <c r="S50" s="87"/>
      <c r="T50" s="64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</row>
    <row r="51" spans="1:86" s="18" customFormat="1" ht="33" customHeight="1">
      <c r="A51" s="24" t="s">
        <v>110</v>
      </c>
      <c r="B51" s="54" t="s">
        <v>502</v>
      </c>
      <c r="C51" s="20" t="s">
        <v>222</v>
      </c>
      <c r="D51" s="33" t="s">
        <v>256</v>
      </c>
      <c r="E51" s="16" t="s">
        <v>257</v>
      </c>
      <c r="F51" s="28">
        <v>70000</v>
      </c>
      <c r="G51" s="21"/>
      <c r="H51" s="21">
        <v>70000</v>
      </c>
      <c r="I51" s="21">
        <v>70000</v>
      </c>
      <c r="J51" s="21">
        <v>70000</v>
      </c>
      <c r="K51" s="21">
        <v>0</v>
      </c>
      <c r="L51" s="49" t="s">
        <v>39</v>
      </c>
      <c r="M51" s="49" t="s">
        <v>434</v>
      </c>
      <c r="N51" s="49" t="s">
        <v>420</v>
      </c>
      <c r="O51" s="49"/>
      <c r="P51" s="49" t="s">
        <v>12</v>
      </c>
      <c r="Q51" s="49" t="s">
        <v>221</v>
      </c>
      <c r="R51" s="86"/>
      <c r="S51" s="87"/>
      <c r="T51" s="64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</row>
    <row r="52" spans="1:86" s="18" customFormat="1" ht="30.75" customHeight="1">
      <c r="A52" s="24" t="s">
        <v>111</v>
      </c>
      <c r="B52" s="54" t="s">
        <v>503</v>
      </c>
      <c r="C52" s="20" t="s">
        <v>365</v>
      </c>
      <c r="D52" s="33" t="s">
        <v>321</v>
      </c>
      <c r="E52" s="16" t="s">
        <v>258</v>
      </c>
      <c r="F52" s="28">
        <v>80000</v>
      </c>
      <c r="G52" s="21"/>
      <c r="H52" s="21">
        <v>80000</v>
      </c>
      <c r="I52" s="21">
        <v>80000</v>
      </c>
      <c r="J52" s="21">
        <v>80000</v>
      </c>
      <c r="K52" s="21">
        <v>0</v>
      </c>
      <c r="L52" s="49" t="s">
        <v>39</v>
      </c>
      <c r="M52" s="49" t="s">
        <v>434</v>
      </c>
      <c r="N52" s="49" t="s">
        <v>406</v>
      </c>
      <c r="O52" s="49"/>
      <c r="P52" s="49" t="s">
        <v>12</v>
      </c>
      <c r="Q52" s="49" t="s">
        <v>221</v>
      </c>
      <c r="R52" s="86"/>
      <c r="S52" s="87"/>
      <c r="T52" s="64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</row>
    <row r="53" spans="1:86" s="18" customFormat="1" ht="30.75" customHeight="1">
      <c r="A53" s="24" t="s">
        <v>112</v>
      </c>
      <c r="B53" s="54" t="s">
        <v>504</v>
      </c>
      <c r="C53" s="20" t="s">
        <v>421</v>
      </c>
      <c r="D53" s="33" t="s">
        <v>321</v>
      </c>
      <c r="E53" s="16" t="s">
        <v>258</v>
      </c>
      <c r="F53" s="28">
        <v>25000</v>
      </c>
      <c r="G53" s="21"/>
      <c r="H53" s="21">
        <v>25000</v>
      </c>
      <c r="I53" s="21">
        <v>25000</v>
      </c>
      <c r="J53" s="21">
        <v>25000</v>
      </c>
      <c r="K53" s="21">
        <v>0</v>
      </c>
      <c r="L53" s="49" t="s">
        <v>39</v>
      </c>
      <c r="M53" s="49" t="s">
        <v>434</v>
      </c>
      <c r="N53" s="49" t="s">
        <v>406</v>
      </c>
      <c r="O53" s="49"/>
      <c r="P53" s="49" t="s">
        <v>12</v>
      </c>
      <c r="Q53" s="49" t="s">
        <v>221</v>
      </c>
      <c r="R53" s="86"/>
      <c r="S53" s="87"/>
      <c r="T53" s="64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</row>
    <row r="54" spans="1:86" s="18" customFormat="1" ht="30.75" customHeight="1">
      <c r="A54" s="24" t="s">
        <v>113</v>
      </c>
      <c r="B54" s="54" t="s">
        <v>505</v>
      </c>
      <c r="C54" s="20" t="s">
        <v>424</v>
      </c>
      <c r="D54" s="33" t="s">
        <v>321</v>
      </c>
      <c r="E54" s="16" t="s">
        <v>258</v>
      </c>
      <c r="F54" s="28">
        <v>35000</v>
      </c>
      <c r="G54" s="21"/>
      <c r="H54" s="21">
        <v>35000</v>
      </c>
      <c r="I54" s="21">
        <v>35000</v>
      </c>
      <c r="J54" s="21">
        <v>35000</v>
      </c>
      <c r="K54" s="21">
        <v>35000</v>
      </c>
      <c r="L54" s="49" t="s">
        <v>39</v>
      </c>
      <c r="M54" s="49" t="s">
        <v>434</v>
      </c>
      <c r="N54" s="49" t="s">
        <v>406</v>
      </c>
      <c r="O54" s="49"/>
      <c r="P54" s="49" t="s">
        <v>12</v>
      </c>
      <c r="Q54" s="49" t="s">
        <v>221</v>
      </c>
      <c r="R54" s="86"/>
      <c r="S54" s="87"/>
      <c r="T54" s="64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</row>
    <row r="55" spans="1:86" s="18" customFormat="1" ht="30.75" customHeight="1">
      <c r="A55" s="24" t="s">
        <v>114</v>
      </c>
      <c r="B55" s="54" t="s">
        <v>664</v>
      </c>
      <c r="C55" s="20" t="s">
        <v>665</v>
      </c>
      <c r="D55" s="33" t="s">
        <v>321</v>
      </c>
      <c r="E55" s="16" t="s">
        <v>258</v>
      </c>
      <c r="F55" s="28"/>
      <c r="G55" s="21"/>
      <c r="H55" s="21">
        <v>50000</v>
      </c>
      <c r="I55" s="21">
        <v>50000</v>
      </c>
      <c r="J55" s="21">
        <v>50000</v>
      </c>
      <c r="K55" s="21">
        <v>10000</v>
      </c>
      <c r="L55" s="49" t="s">
        <v>39</v>
      </c>
      <c r="M55" s="49" t="s">
        <v>434</v>
      </c>
      <c r="N55" s="49" t="s">
        <v>423</v>
      </c>
      <c r="O55" s="49"/>
      <c r="P55" s="49" t="s">
        <v>12</v>
      </c>
      <c r="Q55" s="49" t="s">
        <v>221</v>
      </c>
      <c r="R55" s="86"/>
      <c r="S55" s="87"/>
      <c r="T55" s="64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</row>
    <row r="56" spans="1:86" s="18" customFormat="1" ht="30.75" customHeight="1">
      <c r="A56" s="24" t="s">
        <v>115</v>
      </c>
      <c r="B56" s="54" t="s">
        <v>667</v>
      </c>
      <c r="C56" s="20" t="s">
        <v>668</v>
      </c>
      <c r="D56" s="33" t="s">
        <v>321</v>
      </c>
      <c r="E56" s="16" t="s">
        <v>258</v>
      </c>
      <c r="F56" s="28"/>
      <c r="G56" s="21"/>
      <c r="H56" s="21">
        <v>30000</v>
      </c>
      <c r="I56" s="21">
        <v>30000</v>
      </c>
      <c r="J56" s="21">
        <v>30000</v>
      </c>
      <c r="K56" s="21">
        <v>0</v>
      </c>
      <c r="L56" s="49" t="s">
        <v>39</v>
      </c>
      <c r="M56" s="49" t="s">
        <v>434</v>
      </c>
      <c r="N56" s="49" t="s">
        <v>423</v>
      </c>
      <c r="O56" s="49"/>
      <c r="P56" s="49" t="s">
        <v>12</v>
      </c>
      <c r="Q56" s="49" t="s">
        <v>221</v>
      </c>
      <c r="R56" s="86"/>
      <c r="S56" s="87"/>
      <c r="T56" s="64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</row>
    <row r="57" spans="1:86" s="18" customFormat="1" ht="56.25" customHeight="1">
      <c r="A57" s="24" t="s">
        <v>116</v>
      </c>
      <c r="B57" s="54" t="s">
        <v>506</v>
      </c>
      <c r="C57" s="20" t="s">
        <v>826</v>
      </c>
      <c r="D57" s="33" t="s">
        <v>321</v>
      </c>
      <c r="E57" s="16" t="s">
        <v>258</v>
      </c>
      <c r="F57" s="28">
        <v>85000</v>
      </c>
      <c r="G57" s="21"/>
      <c r="H57" s="21">
        <v>85000</v>
      </c>
      <c r="I57" s="21">
        <v>85000</v>
      </c>
      <c r="J57" s="21">
        <v>120000</v>
      </c>
      <c r="K57" s="21">
        <v>120000</v>
      </c>
      <c r="L57" s="49" t="s">
        <v>39</v>
      </c>
      <c r="M57" s="49" t="s">
        <v>434</v>
      </c>
      <c r="N57" s="79" t="s">
        <v>825</v>
      </c>
      <c r="O57" s="49"/>
      <c r="P57" s="49" t="s">
        <v>12</v>
      </c>
      <c r="Q57" s="49" t="s">
        <v>221</v>
      </c>
      <c r="R57" s="86"/>
      <c r="S57" s="87"/>
      <c r="T57" s="64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</row>
    <row r="58" spans="1:86" s="18" customFormat="1" ht="30.75" customHeight="1">
      <c r="A58" s="24" t="s">
        <v>123</v>
      </c>
      <c r="B58" s="54" t="s">
        <v>507</v>
      </c>
      <c r="C58" s="20" t="s">
        <v>220</v>
      </c>
      <c r="D58" s="33" t="s">
        <v>321</v>
      </c>
      <c r="E58" s="16" t="s">
        <v>258</v>
      </c>
      <c r="F58" s="28">
        <v>50000</v>
      </c>
      <c r="G58" s="21"/>
      <c r="H58" s="21">
        <v>50000</v>
      </c>
      <c r="I58" s="21">
        <v>50000</v>
      </c>
      <c r="J58" s="21">
        <v>50000</v>
      </c>
      <c r="K58" s="21">
        <v>50000</v>
      </c>
      <c r="L58" s="49" t="s">
        <v>39</v>
      </c>
      <c r="M58" s="49" t="s">
        <v>434</v>
      </c>
      <c r="N58" s="49" t="s">
        <v>407</v>
      </c>
      <c r="O58" s="49"/>
      <c r="P58" s="49" t="s">
        <v>12</v>
      </c>
      <c r="Q58" s="49" t="s">
        <v>221</v>
      </c>
      <c r="R58" s="86"/>
      <c r="S58" s="87"/>
      <c r="T58" s="64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</row>
    <row r="59" spans="1:86" s="18" customFormat="1" ht="30.75" customHeight="1">
      <c r="A59" s="24" t="s">
        <v>117</v>
      </c>
      <c r="B59" s="54" t="s">
        <v>508</v>
      </c>
      <c r="C59" s="20" t="s">
        <v>374</v>
      </c>
      <c r="D59" s="33" t="s">
        <v>321</v>
      </c>
      <c r="E59" s="16" t="s">
        <v>258</v>
      </c>
      <c r="F59" s="28">
        <v>40000</v>
      </c>
      <c r="G59" s="21"/>
      <c r="H59" s="21">
        <v>40000</v>
      </c>
      <c r="I59" s="21">
        <v>40000</v>
      </c>
      <c r="J59" s="21">
        <v>40000</v>
      </c>
      <c r="K59" s="21">
        <v>40000</v>
      </c>
      <c r="L59" s="49" t="s">
        <v>39</v>
      </c>
      <c r="M59" s="49" t="s">
        <v>434</v>
      </c>
      <c r="N59" s="49" t="s">
        <v>423</v>
      </c>
      <c r="O59" s="49"/>
      <c r="P59" s="49" t="s">
        <v>12</v>
      </c>
      <c r="Q59" s="49" t="s">
        <v>221</v>
      </c>
      <c r="R59" s="86"/>
      <c r="S59" s="87"/>
      <c r="T59" s="64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</row>
    <row r="60" spans="1:86" s="18" customFormat="1" ht="54" customHeight="1">
      <c r="A60" s="24" t="s">
        <v>118</v>
      </c>
      <c r="B60" s="54" t="s">
        <v>509</v>
      </c>
      <c r="C60" s="20" t="s">
        <v>425</v>
      </c>
      <c r="D60" s="33" t="s">
        <v>321</v>
      </c>
      <c r="E60" s="16" t="s">
        <v>258</v>
      </c>
      <c r="F60" s="28">
        <v>50000</v>
      </c>
      <c r="G60" s="21"/>
      <c r="H60" s="21">
        <v>50000</v>
      </c>
      <c r="I60" s="21">
        <v>50000</v>
      </c>
      <c r="J60" s="21">
        <v>50000</v>
      </c>
      <c r="K60" s="21">
        <v>50000</v>
      </c>
      <c r="L60" s="49" t="s">
        <v>39</v>
      </c>
      <c r="M60" s="49" t="s">
        <v>434</v>
      </c>
      <c r="N60" s="79" t="s">
        <v>827</v>
      </c>
      <c r="O60" s="49"/>
      <c r="P60" s="49" t="s">
        <v>12</v>
      </c>
      <c r="Q60" s="49" t="s">
        <v>221</v>
      </c>
      <c r="R60" s="86"/>
      <c r="S60" s="87"/>
      <c r="T60" s="64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</row>
    <row r="61" spans="1:86" s="18" customFormat="1" ht="51" customHeight="1">
      <c r="A61" s="24" t="s">
        <v>119</v>
      </c>
      <c r="B61" s="54" t="s">
        <v>510</v>
      </c>
      <c r="C61" s="20" t="s">
        <v>437</v>
      </c>
      <c r="D61" s="33" t="s">
        <v>321</v>
      </c>
      <c r="E61" s="16" t="s">
        <v>258</v>
      </c>
      <c r="F61" s="28">
        <v>60000</v>
      </c>
      <c r="G61" s="21"/>
      <c r="H61" s="21">
        <v>60000</v>
      </c>
      <c r="I61" s="21">
        <v>60000</v>
      </c>
      <c r="J61" s="21">
        <v>60000</v>
      </c>
      <c r="K61" s="21">
        <v>60000</v>
      </c>
      <c r="L61" s="49" t="s">
        <v>39</v>
      </c>
      <c r="M61" s="49" t="s">
        <v>434</v>
      </c>
      <c r="N61" s="79" t="s">
        <v>827</v>
      </c>
      <c r="O61" s="49"/>
      <c r="P61" s="49" t="s">
        <v>12</v>
      </c>
      <c r="Q61" s="49" t="s">
        <v>221</v>
      </c>
      <c r="R61" s="86"/>
      <c r="S61" s="87"/>
      <c r="T61" s="64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</row>
    <row r="62" spans="1:86" s="18" customFormat="1" ht="51.75" customHeight="1">
      <c r="A62" s="24" t="s">
        <v>124</v>
      </c>
      <c r="B62" s="54" t="s">
        <v>511</v>
      </c>
      <c r="C62" s="20" t="s">
        <v>426</v>
      </c>
      <c r="D62" s="33" t="s">
        <v>321</v>
      </c>
      <c r="E62" s="16" t="s">
        <v>258</v>
      </c>
      <c r="F62" s="28">
        <v>70000</v>
      </c>
      <c r="G62" s="21"/>
      <c r="H62" s="21">
        <v>70000</v>
      </c>
      <c r="I62" s="21">
        <v>70000</v>
      </c>
      <c r="J62" s="21">
        <v>70000</v>
      </c>
      <c r="K62" s="21">
        <v>70000</v>
      </c>
      <c r="L62" s="49" t="s">
        <v>39</v>
      </c>
      <c r="M62" s="49" t="s">
        <v>434</v>
      </c>
      <c r="N62" s="79" t="s">
        <v>828</v>
      </c>
      <c r="O62" s="49"/>
      <c r="P62" s="49" t="s">
        <v>12</v>
      </c>
      <c r="Q62" s="49" t="s">
        <v>221</v>
      </c>
      <c r="R62" s="86"/>
      <c r="S62" s="87"/>
      <c r="T62" s="64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</row>
    <row r="63" spans="1:86" s="18" customFormat="1" ht="30.75" customHeight="1">
      <c r="A63" s="24" t="s">
        <v>125</v>
      </c>
      <c r="B63" s="54" t="s">
        <v>512</v>
      </c>
      <c r="C63" s="20" t="s">
        <v>381</v>
      </c>
      <c r="D63" s="33" t="s">
        <v>321</v>
      </c>
      <c r="E63" s="16" t="s">
        <v>258</v>
      </c>
      <c r="F63" s="28">
        <v>30000</v>
      </c>
      <c r="G63" s="21"/>
      <c r="H63" s="21">
        <v>30000</v>
      </c>
      <c r="I63" s="21">
        <v>30000</v>
      </c>
      <c r="J63" s="21">
        <v>30000</v>
      </c>
      <c r="K63" s="21">
        <v>0</v>
      </c>
      <c r="L63" s="49" t="s">
        <v>39</v>
      </c>
      <c r="M63" s="49" t="s">
        <v>434</v>
      </c>
      <c r="N63" s="49" t="s">
        <v>423</v>
      </c>
      <c r="O63" s="49"/>
      <c r="P63" s="49" t="s">
        <v>12</v>
      </c>
      <c r="Q63" s="49" t="s">
        <v>221</v>
      </c>
      <c r="R63" s="86"/>
      <c r="S63" s="87"/>
      <c r="T63" s="64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</row>
    <row r="64" spans="1:86" s="18" customFormat="1" ht="45.75" customHeight="1">
      <c r="A64" s="24" t="s">
        <v>126</v>
      </c>
      <c r="B64" s="54" t="s">
        <v>513</v>
      </c>
      <c r="C64" s="20" t="s">
        <v>223</v>
      </c>
      <c r="D64" s="33" t="s">
        <v>256</v>
      </c>
      <c r="E64" s="16" t="s">
        <v>257</v>
      </c>
      <c r="F64" s="28">
        <v>50000</v>
      </c>
      <c r="G64" s="21"/>
      <c r="H64" s="21">
        <v>50000</v>
      </c>
      <c r="I64" s="21">
        <v>50000</v>
      </c>
      <c r="J64" s="21">
        <v>50000</v>
      </c>
      <c r="K64" s="21">
        <v>50000</v>
      </c>
      <c r="L64" s="49" t="s">
        <v>39</v>
      </c>
      <c r="M64" s="49" t="s">
        <v>434</v>
      </c>
      <c r="N64" s="49" t="s">
        <v>422</v>
      </c>
      <c r="O64" s="49"/>
      <c r="P64" s="49" t="s">
        <v>12</v>
      </c>
      <c r="Q64" s="49" t="s">
        <v>221</v>
      </c>
      <c r="R64" s="86"/>
      <c r="S64" s="87"/>
      <c r="T64" s="64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</row>
    <row r="65" spans="1:86" s="18" customFormat="1" ht="41.25" customHeight="1">
      <c r="A65" s="24" t="s">
        <v>127</v>
      </c>
      <c r="B65" s="54" t="s">
        <v>514</v>
      </c>
      <c r="C65" s="20" t="s">
        <v>224</v>
      </c>
      <c r="D65" s="33" t="s">
        <v>256</v>
      </c>
      <c r="E65" s="16" t="s">
        <v>257</v>
      </c>
      <c r="F65" s="28">
        <v>30000</v>
      </c>
      <c r="G65" s="21"/>
      <c r="H65" s="21">
        <v>30000</v>
      </c>
      <c r="I65" s="21">
        <v>30000</v>
      </c>
      <c r="J65" s="21">
        <v>30000</v>
      </c>
      <c r="K65" s="21">
        <v>0</v>
      </c>
      <c r="L65" s="49" t="s">
        <v>122</v>
      </c>
      <c r="M65" s="49" t="s">
        <v>434</v>
      </c>
      <c r="N65" s="49" t="s">
        <v>423</v>
      </c>
      <c r="O65" s="49"/>
      <c r="P65" s="49" t="s">
        <v>12</v>
      </c>
      <c r="Q65" s="49" t="s">
        <v>221</v>
      </c>
      <c r="R65" s="86"/>
      <c r="S65" s="87"/>
      <c r="T65" s="64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</row>
    <row r="66" spans="1:86" s="18" customFormat="1" ht="37.5" customHeight="1">
      <c r="A66" s="24" t="s">
        <v>128</v>
      </c>
      <c r="B66" s="54" t="s">
        <v>515</v>
      </c>
      <c r="C66" s="20" t="s">
        <v>382</v>
      </c>
      <c r="D66" s="33" t="s">
        <v>315</v>
      </c>
      <c r="E66" s="16" t="s">
        <v>259</v>
      </c>
      <c r="F66" s="21">
        <v>50000</v>
      </c>
      <c r="G66" s="21"/>
      <c r="H66" s="21">
        <v>50000</v>
      </c>
      <c r="I66" s="21">
        <v>50000</v>
      </c>
      <c r="J66" s="21">
        <v>50000</v>
      </c>
      <c r="K66" s="21">
        <v>50000</v>
      </c>
      <c r="L66" s="16" t="s">
        <v>122</v>
      </c>
      <c r="M66" s="49" t="s">
        <v>434</v>
      </c>
      <c r="N66" s="49" t="s">
        <v>420</v>
      </c>
      <c r="O66" s="49"/>
      <c r="P66" s="85" t="s">
        <v>12</v>
      </c>
      <c r="Q66" s="49" t="s">
        <v>221</v>
      </c>
      <c r="R66" s="86" t="s">
        <v>73</v>
      </c>
      <c r="S66" s="87"/>
      <c r="T66" s="64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</row>
    <row r="67" spans="1:86" s="18" customFormat="1" ht="56.25" customHeight="1">
      <c r="A67" s="24" t="s">
        <v>129</v>
      </c>
      <c r="B67" s="54" t="s">
        <v>516</v>
      </c>
      <c r="C67" s="20" t="s">
        <v>383</v>
      </c>
      <c r="D67" s="33" t="s">
        <v>318</v>
      </c>
      <c r="E67" s="16" t="s">
        <v>260</v>
      </c>
      <c r="F67" s="21">
        <v>150000</v>
      </c>
      <c r="G67" s="21"/>
      <c r="H67" s="21">
        <v>150000</v>
      </c>
      <c r="I67" s="21">
        <v>150000</v>
      </c>
      <c r="J67" s="21">
        <v>150000</v>
      </c>
      <c r="K67" s="21">
        <v>150000</v>
      </c>
      <c r="L67" s="49" t="s">
        <v>39</v>
      </c>
      <c r="M67" s="49" t="s">
        <v>434</v>
      </c>
      <c r="N67" s="79" t="s">
        <v>760</v>
      </c>
      <c r="O67" s="49" t="s">
        <v>40</v>
      </c>
      <c r="P67" s="85" t="s">
        <v>12</v>
      </c>
      <c r="Q67" s="49" t="s">
        <v>221</v>
      </c>
      <c r="R67" s="86" t="s">
        <v>73</v>
      </c>
      <c r="S67" s="87"/>
      <c r="T67" s="64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</row>
    <row r="68" spans="1:86" s="18" customFormat="1" ht="34.5" customHeight="1">
      <c r="A68" s="24" t="s">
        <v>130</v>
      </c>
      <c r="B68" s="54" t="s">
        <v>517</v>
      </c>
      <c r="C68" s="20" t="s">
        <v>384</v>
      </c>
      <c r="D68" s="33" t="s">
        <v>316</v>
      </c>
      <c r="E68" s="16" t="s">
        <v>261</v>
      </c>
      <c r="F68" s="21">
        <v>40000</v>
      </c>
      <c r="G68" s="21"/>
      <c r="H68" s="21">
        <v>40000</v>
      </c>
      <c r="I68" s="21">
        <v>40000</v>
      </c>
      <c r="J68" s="21">
        <v>40000</v>
      </c>
      <c r="K68" s="21">
        <v>40000</v>
      </c>
      <c r="L68" s="49" t="s">
        <v>122</v>
      </c>
      <c r="M68" s="49" t="s">
        <v>434</v>
      </c>
      <c r="N68" s="49"/>
      <c r="O68" s="49"/>
      <c r="P68" s="85" t="s">
        <v>12</v>
      </c>
      <c r="Q68" s="49" t="s">
        <v>221</v>
      </c>
      <c r="R68" s="86" t="s">
        <v>73</v>
      </c>
      <c r="S68" s="87"/>
      <c r="T68" s="64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</row>
    <row r="69" spans="1:84" s="31" customFormat="1" ht="28.5" customHeight="1">
      <c r="A69" s="24" t="s">
        <v>131</v>
      </c>
      <c r="B69" s="32" t="s">
        <v>518</v>
      </c>
      <c r="C69" s="47" t="s">
        <v>385</v>
      </c>
      <c r="D69" s="48" t="s">
        <v>317</v>
      </c>
      <c r="E69" s="49" t="s">
        <v>262</v>
      </c>
      <c r="F69" s="50">
        <v>45000</v>
      </c>
      <c r="G69" s="51">
        <f>F69*1.23</f>
        <v>55350</v>
      </c>
      <c r="H69" s="51">
        <v>45000</v>
      </c>
      <c r="I69" s="51">
        <v>45000</v>
      </c>
      <c r="J69" s="51">
        <v>45000</v>
      </c>
      <c r="K69" s="51">
        <v>45000</v>
      </c>
      <c r="L69" s="49" t="s">
        <v>122</v>
      </c>
      <c r="M69" s="49" t="s">
        <v>434</v>
      </c>
      <c r="N69" s="16"/>
      <c r="O69" s="49"/>
      <c r="P69" s="49" t="s">
        <v>12</v>
      </c>
      <c r="Q69" s="49" t="s">
        <v>221</v>
      </c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</row>
    <row r="70" spans="1:84" s="31" customFormat="1" ht="31.5" customHeight="1">
      <c r="A70" s="24" t="s">
        <v>132</v>
      </c>
      <c r="B70" s="54" t="s">
        <v>519</v>
      </c>
      <c r="C70" s="20" t="s">
        <v>386</v>
      </c>
      <c r="D70" s="20" t="s">
        <v>319</v>
      </c>
      <c r="E70" s="16" t="s">
        <v>263</v>
      </c>
      <c r="F70" s="21">
        <v>45000</v>
      </c>
      <c r="G70" s="21">
        <f>F70*1.23</f>
        <v>55350</v>
      </c>
      <c r="H70" s="21">
        <v>45000</v>
      </c>
      <c r="I70" s="21">
        <v>45000</v>
      </c>
      <c r="J70" s="21">
        <v>45000</v>
      </c>
      <c r="K70" s="21">
        <v>45000</v>
      </c>
      <c r="L70" s="16" t="s">
        <v>122</v>
      </c>
      <c r="M70" s="49" t="s">
        <v>434</v>
      </c>
      <c r="N70" s="16"/>
      <c r="O70" s="16"/>
      <c r="P70" s="16" t="s">
        <v>12</v>
      </c>
      <c r="Q70" s="16" t="s">
        <v>221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</row>
    <row r="71" spans="1:84" s="31" customFormat="1" ht="37.5" customHeight="1">
      <c r="A71" s="24" t="s">
        <v>133</v>
      </c>
      <c r="B71" s="54" t="s">
        <v>520</v>
      </c>
      <c r="C71" s="20" t="s">
        <v>387</v>
      </c>
      <c r="D71" s="33" t="s">
        <v>320</v>
      </c>
      <c r="E71" s="16" t="s">
        <v>264</v>
      </c>
      <c r="F71" s="21">
        <v>48000</v>
      </c>
      <c r="G71" s="21">
        <f>F71*1.23</f>
        <v>59040</v>
      </c>
      <c r="H71" s="21">
        <v>48000</v>
      </c>
      <c r="I71" s="21">
        <v>48000</v>
      </c>
      <c r="J71" s="21">
        <v>48000</v>
      </c>
      <c r="K71" s="21">
        <v>48000</v>
      </c>
      <c r="L71" s="16" t="s">
        <v>122</v>
      </c>
      <c r="M71" s="49" t="s">
        <v>434</v>
      </c>
      <c r="N71" s="16"/>
      <c r="O71" s="16"/>
      <c r="P71" s="16" t="s">
        <v>12</v>
      </c>
      <c r="Q71" s="16" t="s">
        <v>221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</row>
    <row r="72" spans="1:84" s="18" customFormat="1" ht="51" customHeight="1">
      <c r="A72" s="24" t="s">
        <v>134</v>
      </c>
      <c r="B72" s="54" t="s">
        <v>557</v>
      </c>
      <c r="C72" s="20" t="s">
        <v>47</v>
      </c>
      <c r="D72" s="48" t="s">
        <v>322</v>
      </c>
      <c r="E72" s="49" t="s">
        <v>265</v>
      </c>
      <c r="F72" s="28">
        <v>350000</v>
      </c>
      <c r="G72" s="21">
        <f>F72*1.23</f>
        <v>430500</v>
      </c>
      <c r="H72" s="21">
        <v>350000</v>
      </c>
      <c r="I72" s="21">
        <v>350000</v>
      </c>
      <c r="J72" s="21">
        <v>350000</v>
      </c>
      <c r="K72" s="21">
        <v>350000</v>
      </c>
      <c r="L72" s="16" t="s">
        <v>39</v>
      </c>
      <c r="M72" s="49" t="s">
        <v>434</v>
      </c>
      <c r="N72" s="43" t="s">
        <v>404</v>
      </c>
      <c r="O72" s="16" t="s">
        <v>40</v>
      </c>
      <c r="P72" s="16" t="s">
        <v>12</v>
      </c>
      <c r="Q72" s="24" t="s">
        <v>68</v>
      </c>
      <c r="R72" s="84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</row>
    <row r="73" spans="1:84" s="18" customFormat="1" ht="40.5" customHeight="1">
      <c r="A73" s="24" t="s">
        <v>135</v>
      </c>
      <c r="B73" s="54" t="s">
        <v>522</v>
      </c>
      <c r="C73" s="20" t="s">
        <v>16</v>
      </c>
      <c r="D73" s="33" t="s">
        <v>323</v>
      </c>
      <c r="E73" s="16" t="s">
        <v>266</v>
      </c>
      <c r="F73" s="21">
        <v>40000</v>
      </c>
      <c r="G73" s="21">
        <f>F73</f>
        <v>40000</v>
      </c>
      <c r="H73" s="21">
        <v>40000</v>
      </c>
      <c r="I73" s="21">
        <v>40000</v>
      </c>
      <c r="J73" s="21">
        <v>40000</v>
      </c>
      <c r="K73" s="21">
        <v>40000</v>
      </c>
      <c r="L73" s="16" t="s">
        <v>122</v>
      </c>
      <c r="M73" s="49" t="s">
        <v>434</v>
      </c>
      <c r="N73" s="16"/>
      <c r="O73" s="16" t="s">
        <v>40</v>
      </c>
      <c r="P73" s="16" t="s">
        <v>12</v>
      </c>
      <c r="Q73" s="16" t="s">
        <v>221</v>
      </c>
      <c r="R73" s="84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</row>
    <row r="74" spans="1:84" s="18" customFormat="1" ht="51.75" customHeight="1">
      <c r="A74" s="24" t="s">
        <v>136</v>
      </c>
      <c r="B74" s="54" t="s">
        <v>523</v>
      </c>
      <c r="C74" s="20" t="s">
        <v>28</v>
      </c>
      <c r="D74" s="33" t="s">
        <v>327</v>
      </c>
      <c r="E74" s="16" t="s">
        <v>267</v>
      </c>
      <c r="F74" s="28">
        <v>130000</v>
      </c>
      <c r="G74" s="21">
        <f>F74*1.23</f>
        <v>159900</v>
      </c>
      <c r="H74" s="21">
        <v>130000</v>
      </c>
      <c r="I74" s="21">
        <v>130000</v>
      </c>
      <c r="J74" s="21">
        <v>130000</v>
      </c>
      <c r="K74" s="21">
        <v>130000</v>
      </c>
      <c r="L74" s="16" t="s">
        <v>39</v>
      </c>
      <c r="M74" s="49" t="s">
        <v>434</v>
      </c>
      <c r="N74" s="66" t="s">
        <v>827</v>
      </c>
      <c r="O74" s="16" t="s">
        <v>40</v>
      </c>
      <c r="P74" s="16" t="s">
        <v>12</v>
      </c>
      <c r="Q74" s="16" t="s">
        <v>221</v>
      </c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</row>
    <row r="75" spans="1:84" s="31" customFormat="1" ht="39.75" customHeight="1">
      <c r="A75" s="24" t="s">
        <v>137</v>
      </c>
      <c r="B75" s="54" t="s">
        <v>524</v>
      </c>
      <c r="C75" s="20" t="s">
        <v>215</v>
      </c>
      <c r="D75" s="33" t="s">
        <v>324</v>
      </c>
      <c r="E75" s="16" t="s">
        <v>270</v>
      </c>
      <c r="F75" s="21">
        <v>49000</v>
      </c>
      <c r="G75" s="21">
        <f>F75*1.23</f>
        <v>60270</v>
      </c>
      <c r="H75" s="21">
        <v>49000</v>
      </c>
      <c r="I75" s="21">
        <v>49000</v>
      </c>
      <c r="J75" s="21">
        <v>49000</v>
      </c>
      <c r="K75" s="21">
        <v>49000</v>
      </c>
      <c r="L75" s="66" t="s">
        <v>829</v>
      </c>
      <c r="M75" s="49" t="s">
        <v>434</v>
      </c>
      <c r="N75" s="43"/>
      <c r="O75" s="16"/>
      <c r="P75" s="16" t="s">
        <v>12</v>
      </c>
      <c r="Q75" s="16" t="s">
        <v>221</v>
      </c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</row>
    <row r="76" spans="1:84" s="18" customFormat="1" ht="39.75" customHeight="1">
      <c r="A76" s="24" t="s">
        <v>138</v>
      </c>
      <c r="B76" s="54" t="s">
        <v>525</v>
      </c>
      <c r="C76" s="20" t="s">
        <v>13</v>
      </c>
      <c r="D76" s="33" t="s">
        <v>325</v>
      </c>
      <c r="E76" s="16" t="s">
        <v>271</v>
      </c>
      <c r="F76" s="21">
        <v>40000</v>
      </c>
      <c r="G76" s="21">
        <f>F76*1.23</f>
        <v>49200</v>
      </c>
      <c r="H76" s="21">
        <v>40000</v>
      </c>
      <c r="I76" s="21">
        <v>40000</v>
      </c>
      <c r="J76" s="21">
        <v>40000</v>
      </c>
      <c r="K76" s="21">
        <v>40000</v>
      </c>
      <c r="L76" s="16" t="s">
        <v>122</v>
      </c>
      <c r="M76" s="49" t="s">
        <v>434</v>
      </c>
      <c r="N76" s="43"/>
      <c r="O76" s="16"/>
      <c r="P76" s="16" t="s">
        <v>12</v>
      </c>
      <c r="Q76" s="16" t="s">
        <v>221</v>
      </c>
      <c r="R76" s="84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</row>
    <row r="77" spans="1:84" s="18" customFormat="1" ht="31.5" customHeight="1">
      <c r="A77" s="24" t="s">
        <v>139</v>
      </c>
      <c r="B77" s="54" t="s">
        <v>526</v>
      </c>
      <c r="C77" s="20" t="s">
        <v>14</v>
      </c>
      <c r="D77" s="33" t="s">
        <v>326</v>
      </c>
      <c r="E77" s="16" t="s">
        <v>272</v>
      </c>
      <c r="F77" s="21">
        <v>45000</v>
      </c>
      <c r="G77" s="21">
        <f>F77*1.23</f>
        <v>55350</v>
      </c>
      <c r="H77" s="21">
        <v>45000</v>
      </c>
      <c r="I77" s="21">
        <v>45000</v>
      </c>
      <c r="J77" s="21">
        <v>45000</v>
      </c>
      <c r="K77" s="21">
        <v>45000</v>
      </c>
      <c r="L77" s="16" t="s">
        <v>122</v>
      </c>
      <c r="M77" s="49" t="s">
        <v>434</v>
      </c>
      <c r="N77" s="43"/>
      <c r="O77" s="16"/>
      <c r="P77" s="16" t="s">
        <v>12</v>
      </c>
      <c r="Q77" s="16" t="s">
        <v>221</v>
      </c>
      <c r="R77" s="84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</row>
    <row r="78" spans="1:84" s="18" customFormat="1" ht="39.75" customHeight="1">
      <c r="A78" s="24" t="s">
        <v>140</v>
      </c>
      <c r="B78" s="54" t="s">
        <v>527</v>
      </c>
      <c r="C78" s="20" t="s">
        <v>15</v>
      </c>
      <c r="D78" s="33" t="s">
        <v>328</v>
      </c>
      <c r="E78" s="16" t="s">
        <v>273</v>
      </c>
      <c r="F78" s="21">
        <v>27000</v>
      </c>
      <c r="G78" s="21">
        <f>F78*1.23</f>
        <v>33210</v>
      </c>
      <c r="H78" s="21">
        <v>27000</v>
      </c>
      <c r="I78" s="21">
        <v>27000</v>
      </c>
      <c r="J78" s="21">
        <v>27000</v>
      </c>
      <c r="K78" s="21">
        <v>27000</v>
      </c>
      <c r="L78" s="16" t="s">
        <v>122</v>
      </c>
      <c r="M78" s="49" t="s">
        <v>434</v>
      </c>
      <c r="N78" s="43"/>
      <c r="O78" s="16"/>
      <c r="P78" s="16" t="s">
        <v>12</v>
      </c>
      <c r="Q78" s="16" t="s">
        <v>221</v>
      </c>
      <c r="R78" s="84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</row>
    <row r="79" spans="1:84" s="18" customFormat="1" ht="39.75" customHeight="1">
      <c r="A79" s="24" t="s">
        <v>141</v>
      </c>
      <c r="B79" s="54" t="s">
        <v>528</v>
      </c>
      <c r="C79" s="20" t="s">
        <v>50</v>
      </c>
      <c r="D79" s="33" t="s">
        <v>329</v>
      </c>
      <c r="E79" s="16" t="s">
        <v>274</v>
      </c>
      <c r="F79" s="21">
        <v>40000</v>
      </c>
      <c r="G79" s="21"/>
      <c r="H79" s="21">
        <v>40000</v>
      </c>
      <c r="I79" s="21">
        <v>40000</v>
      </c>
      <c r="J79" s="21">
        <v>40000</v>
      </c>
      <c r="K79" s="21">
        <v>40000</v>
      </c>
      <c r="L79" s="16" t="s">
        <v>122</v>
      </c>
      <c r="M79" s="49" t="s">
        <v>434</v>
      </c>
      <c r="N79" s="43"/>
      <c r="O79" s="16"/>
      <c r="P79" s="16" t="s">
        <v>12</v>
      </c>
      <c r="Q79" s="16" t="s">
        <v>221</v>
      </c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</row>
    <row r="80" spans="1:84" s="18" customFormat="1" ht="33" customHeight="1">
      <c r="A80" s="24" t="s">
        <v>142</v>
      </c>
      <c r="B80" s="54" t="s">
        <v>529</v>
      </c>
      <c r="C80" s="20" t="s">
        <v>41</v>
      </c>
      <c r="D80" s="33" t="s">
        <v>330</v>
      </c>
      <c r="E80" s="16" t="s">
        <v>275</v>
      </c>
      <c r="F80" s="21">
        <v>40000</v>
      </c>
      <c r="G80" s="21">
        <f>F80</f>
        <v>40000</v>
      </c>
      <c r="H80" s="21">
        <v>40000</v>
      </c>
      <c r="I80" s="21">
        <v>40000</v>
      </c>
      <c r="J80" s="21">
        <v>40000</v>
      </c>
      <c r="K80" s="21">
        <v>40000</v>
      </c>
      <c r="L80" s="16" t="s">
        <v>122</v>
      </c>
      <c r="M80" s="49" t="s">
        <v>434</v>
      </c>
      <c r="N80" s="43"/>
      <c r="O80" s="16"/>
      <c r="P80" s="16" t="s">
        <v>12</v>
      </c>
      <c r="Q80" s="16" t="s">
        <v>221</v>
      </c>
      <c r="R80" s="84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</row>
    <row r="81" spans="1:84" s="18" customFormat="1" ht="39.75" customHeight="1">
      <c r="A81" s="24" t="s">
        <v>143</v>
      </c>
      <c r="B81" s="54" t="s">
        <v>530</v>
      </c>
      <c r="C81" s="20" t="s">
        <v>427</v>
      </c>
      <c r="D81" s="33" t="s">
        <v>268</v>
      </c>
      <c r="E81" s="16" t="s">
        <v>269</v>
      </c>
      <c r="F81" s="21">
        <v>35000</v>
      </c>
      <c r="G81" s="21">
        <f aca="true" t="shared" si="1" ref="G81:G99">F81*1.23</f>
        <v>43050</v>
      </c>
      <c r="H81" s="21">
        <v>35000</v>
      </c>
      <c r="I81" s="21">
        <v>35000</v>
      </c>
      <c r="J81" s="21">
        <v>35000</v>
      </c>
      <c r="K81" s="21">
        <v>25000</v>
      </c>
      <c r="L81" s="16" t="s">
        <v>39</v>
      </c>
      <c r="M81" s="49" t="s">
        <v>434</v>
      </c>
      <c r="N81" s="16" t="s">
        <v>423</v>
      </c>
      <c r="O81" s="16"/>
      <c r="P81" s="16" t="s">
        <v>12</v>
      </c>
      <c r="Q81" s="16" t="s">
        <v>221</v>
      </c>
      <c r="R81" s="84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</row>
    <row r="82" spans="1:84" s="18" customFormat="1" ht="39.75" customHeight="1">
      <c r="A82" s="24" t="s">
        <v>144</v>
      </c>
      <c r="B82" s="54" t="s">
        <v>531</v>
      </c>
      <c r="C82" s="20" t="s">
        <v>65</v>
      </c>
      <c r="D82" s="33" t="s">
        <v>331</v>
      </c>
      <c r="E82" s="16" t="s">
        <v>276</v>
      </c>
      <c r="F82" s="21">
        <v>190000</v>
      </c>
      <c r="G82" s="21"/>
      <c r="H82" s="21">
        <v>190000</v>
      </c>
      <c r="I82" s="21">
        <v>190000</v>
      </c>
      <c r="J82" s="21">
        <v>190000</v>
      </c>
      <c r="K82" s="21">
        <v>190000</v>
      </c>
      <c r="L82" s="16" t="s">
        <v>122</v>
      </c>
      <c r="M82" s="49" t="s">
        <v>434</v>
      </c>
      <c r="N82" s="16"/>
      <c r="O82" s="16"/>
      <c r="P82" s="16" t="s">
        <v>12</v>
      </c>
      <c r="Q82" s="16" t="s">
        <v>221</v>
      </c>
      <c r="R82" s="84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</row>
    <row r="83" spans="1:84" s="18" customFormat="1" ht="39.75" customHeight="1">
      <c r="A83" s="24" t="s">
        <v>145</v>
      </c>
      <c r="B83" s="54" t="s">
        <v>532</v>
      </c>
      <c r="C83" s="20" t="s">
        <v>17</v>
      </c>
      <c r="D83" s="33" t="s">
        <v>332</v>
      </c>
      <c r="E83" s="16" t="s">
        <v>277</v>
      </c>
      <c r="F83" s="21">
        <v>45000</v>
      </c>
      <c r="G83" s="21">
        <f t="shared" si="1"/>
        <v>55350</v>
      </c>
      <c r="H83" s="21">
        <v>45000</v>
      </c>
      <c r="I83" s="21">
        <v>45000</v>
      </c>
      <c r="J83" s="21">
        <v>45000</v>
      </c>
      <c r="K83" s="21">
        <v>45000</v>
      </c>
      <c r="L83" s="66" t="s">
        <v>830</v>
      </c>
      <c r="M83" s="49" t="s">
        <v>434</v>
      </c>
      <c r="N83" s="43" t="s">
        <v>420</v>
      </c>
      <c r="O83" s="16"/>
      <c r="P83" s="16" t="s">
        <v>12</v>
      </c>
      <c r="Q83" s="16" t="s">
        <v>221</v>
      </c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</row>
    <row r="84" spans="1:84" s="18" customFormat="1" ht="39.75" customHeight="1">
      <c r="A84" s="24" t="s">
        <v>146</v>
      </c>
      <c r="B84" s="54" t="s">
        <v>533</v>
      </c>
      <c r="C84" s="20" t="s">
        <v>27</v>
      </c>
      <c r="D84" s="33" t="s">
        <v>332</v>
      </c>
      <c r="E84" s="16" t="s">
        <v>277</v>
      </c>
      <c r="F84" s="21">
        <v>15000</v>
      </c>
      <c r="G84" s="21">
        <f t="shared" si="1"/>
        <v>18450</v>
      </c>
      <c r="H84" s="21">
        <v>15000</v>
      </c>
      <c r="I84" s="21">
        <v>15000</v>
      </c>
      <c r="J84" s="21">
        <v>15000</v>
      </c>
      <c r="K84" s="21">
        <v>15000</v>
      </c>
      <c r="L84" s="16" t="s">
        <v>122</v>
      </c>
      <c r="M84" s="49" t="s">
        <v>434</v>
      </c>
      <c r="N84" s="43" t="s">
        <v>420</v>
      </c>
      <c r="O84" s="16"/>
      <c r="P84" s="16" t="s">
        <v>12</v>
      </c>
      <c r="Q84" s="16" t="s">
        <v>221</v>
      </c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</row>
    <row r="85" spans="1:84" s="18" customFormat="1" ht="39.75" customHeight="1">
      <c r="A85" s="24" t="s">
        <v>147</v>
      </c>
      <c r="B85" s="54" t="s">
        <v>534</v>
      </c>
      <c r="C85" s="20" t="s">
        <v>121</v>
      </c>
      <c r="D85" s="33" t="s">
        <v>332</v>
      </c>
      <c r="E85" s="16" t="s">
        <v>277</v>
      </c>
      <c r="F85" s="21">
        <v>160000</v>
      </c>
      <c r="G85" s="21">
        <f t="shared" si="1"/>
        <v>196800</v>
      </c>
      <c r="H85" s="21">
        <v>160000</v>
      </c>
      <c r="I85" s="21">
        <v>160000</v>
      </c>
      <c r="J85" s="21">
        <v>105000</v>
      </c>
      <c r="K85" s="21">
        <v>105000</v>
      </c>
      <c r="L85" s="16" t="s">
        <v>39</v>
      </c>
      <c r="M85" s="49" t="s">
        <v>434</v>
      </c>
      <c r="N85" s="43" t="s">
        <v>407</v>
      </c>
      <c r="O85" s="16"/>
      <c r="P85" s="16" t="s">
        <v>12</v>
      </c>
      <c r="Q85" s="16" t="s">
        <v>221</v>
      </c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</row>
    <row r="86" spans="1:84" s="18" customFormat="1" ht="39.75" customHeight="1">
      <c r="A86" s="24" t="s">
        <v>148</v>
      </c>
      <c r="B86" s="54" t="s">
        <v>535</v>
      </c>
      <c r="C86" s="20" t="s">
        <v>58</v>
      </c>
      <c r="D86" s="33" t="s">
        <v>332</v>
      </c>
      <c r="E86" s="16" t="s">
        <v>277</v>
      </c>
      <c r="F86" s="21">
        <v>95000</v>
      </c>
      <c r="G86" s="21">
        <f t="shared" si="1"/>
        <v>116850</v>
      </c>
      <c r="H86" s="21">
        <v>115000</v>
      </c>
      <c r="I86" s="21">
        <v>115000</v>
      </c>
      <c r="J86" s="21">
        <v>110000</v>
      </c>
      <c r="K86" s="21">
        <v>110000</v>
      </c>
      <c r="L86" s="16" t="s">
        <v>39</v>
      </c>
      <c r="M86" s="49" t="s">
        <v>434</v>
      </c>
      <c r="N86" s="16" t="s">
        <v>423</v>
      </c>
      <c r="O86" s="100"/>
      <c r="P86" s="16" t="s">
        <v>12</v>
      </c>
      <c r="Q86" s="16" t="s">
        <v>221</v>
      </c>
      <c r="R86" s="88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</row>
    <row r="87" spans="1:84" s="18" customFormat="1" ht="39.75" customHeight="1">
      <c r="A87" s="24" t="s">
        <v>149</v>
      </c>
      <c r="B87" s="54" t="s">
        <v>536</v>
      </c>
      <c r="C87" s="20" t="s">
        <v>43</v>
      </c>
      <c r="D87" s="33" t="s">
        <v>333</v>
      </c>
      <c r="E87" s="16" t="s">
        <v>278</v>
      </c>
      <c r="F87" s="21">
        <v>45000</v>
      </c>
      <c r="G87" s="21">
        <f t="shared" si="1"/>
        <v>55350</v>
      </c>
      <c r="H87" s="21">
        <v>45000</v>
      </c>
      <c r="I87" s="21">
        <v>45000</v>
      </c>
      <c r="J87" s="21">
        <v>45000</v>
      </c>
      <c r="K87" s="21">
        <v>45000</v>
      </c>
      <c r="L87" s="16" t="s">
        <v>122</v>
      </c>
      <c r="M87" s="49" t="s">
        <v>434</v>
      </c>
      <c r="N87" s="16"/>
      <c r="O87" s="16"/>
      <c r="P87" s="16" t="s">
        <v>12</v>
      </c>
      <c r="Q87" s="16" t="s">
        <v>221</v>
      </c>
      <c r="R87" s="84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</row>
    <row r="88" spans="1:84" s="18" customFormat="1" ht="39.75" customHeight="1">
      <c r="A88" s="24" t="s">
        <v>150</v>
      </c>
      <c r="B88" s="54" t="s">
        <v>537</v>
      </c>
      <c r="C88" s="20" t="s">
        <v>18</v>
      </c>
      <c r="D88" s="33" t="s">
        <v>318</v>
      </c>
      <c r="E88" s="16" t="s">
        <v>260</v>
      </c>
      <c r="F88" s="21">
        <v>45000</v>
      </c>
      <c r="G88" s="21">
        <f t="shared" si="1"/>
        <v>55350</v>
      </c>
      <c r="H88" s="21">
        <v>45000</v>
      </c>
      <c r="I88" s="21">
        <v>45000</v>
      </c>
      <c r="J88" s="21">
        <v>45000</v>
      </c>
      <c r="K88" s="21">
        <v>45000</v>
      </c>
      <c r="L88" s="16" t="s">
        <v>122</v>
      </c>
      <c r="M88" s="49" t="s">
        <v>434</v>
      </c>
      <c r="N88" s="16"/>
      <c r="O88" s="16"/>
      <c r="P88" s="16" t="s">
        <v>12</v>
      </c>
      <c r="Q88" s="16" t="s">
        <v>221</v>
      </c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</row>
    <row r="89" spans="1:84" s="18" customFormat="1" ht="33" customHeight="1">
      <c r="A89" s="24" t="s">
        <v>151</v>
      </c>
      <c r="B89" s="54" t="s">
        <v>538</v>
      </c>
      <c r="C89" s="20" t="s">
        <v>19</v>
      </c>
      <c r="D89" s="33" t="s">
        <v>334</v>
      </c>
      <c r="E89" s="16" t="s">
        <v>279</v>
      </c>
      <c r="F89" s="21">
        <v>45000</v>
      </c>
      <c r="G89" s="21">
        <f t="shared" si="1"/>
        <v>55350</v>
      </c>
      <c r="H89" s="21">
        <v>45000</v>
      </c>
      <c r="I89" s="21">
        <v>45000</v>
      </c>
      <c r="J89" s="21">
        <v>45000</v>
      </c>
      <c r="K89" s="21">
        <v>45000</v>
      </c>
      <c r="L89" s="16" t="s">
        <v>122</v>
      </c>
      <c r="M89" s="49" t="s">
        <v>434</v>
      </c>
      <c r="N89" s="16"/>
      <c r="O89" s="16"/>
      <c r="P89" s="16" t="s">
        <v>12</v>
      </c>
      <c r="Q89" s="16" t="s">
        <v>221</v>
      </c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</row>
    <row r="90" spans="1:84" s="18" customFormat="1" ht="39.75" customHeight="1">
      <c r="A90" s="24" t="s">
        <v>152</v>
      </c>
      <c r="B90" s="54" t="s">
        <v>539</v>
      </c>
      <c r="C90" s="20" t="s">
        <v>32</v>
      </c>
      <c r="D90" s="33" t="s">
        <v>335</v>
      </c>
      <c r="E90" s="16" t="s">
        <v>280</v>
      </c>
      <c r="F90" s="21">
        <v>45000</v>
      </c>
      <c r="G90" s="21">
        <f t="shared" si="1"/>
        <v>55350</v>
      </c>
      <c r="H90" s="21">
        <v>45000</v>
      </c>
      <c r="I90" s="21">
        <v>45000</v>
      </c>
      <c r="J90" s="21">
        <v>45000</v>
      </c>
      <c r="K90" s="21">
        <v>45000</v>
      </c>
      <c r="L90" s="16" t="s">
        <v>122</v>
      </c>
      <c r="M90" s="49" t="s">
        <v>434</v>
      </c>
      <c r="N90" s="16"/>
      <c r="O90" s="16"/>
      <c r="P90" s="16" t="s">
        <v>12</v>
      </c>
      <c r="Q90" s="16" t="s">
        <v>221</v>
      </c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</row>
    <row r="91" spans="1:84" s="18" customFormat="1" ht="54" customHeight="1">
      <c r="A91" s="24" t="s">
        <v>153</v>
      </c>
      <c r="B91" s="54" t="s">
        <v>540</v>
      </c>
      <c r="C91" s="20" t="s">
        <v>227</v>
      </c>
      <c r="D91" s="33" t="s">
        <v>72</v>
      </c>
      <c r="E91" s="16" t="s">
        <v>289</v>
      </c>
      <c r="F91" s="21">
        <v>40000</v>
      </c>
      <c r="G91" s="21">
        <f t="shared" si="1"/>
        <v>49200</v>
      </c>
      <c r="H91" s="21">
        <v>40000</v>
      </c>
      <c r="I91" s="21">
        <v>40000</v>
      </c>
      <c r="J91" s="21">
        <v>40000</v>
      </c>
      <c r="K91" s="21">
        <v>40000</v>
      </c>
      <c r="L91" s="66" t="s">
        <v>122</v>
      </c>
      <c r="M91" s="49" t="s">
        <v>434</v>
      </c>
      <c r="N91" s="78"/>
      <c r="O91" s="16"/>
      <c r="P91" s="16" t="s">
        <v>12</v>
      </c>
      <c r="Q91" s="16" t="s">
        <v>221</v>
      </c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</row>
    <row r="92" spans="1:84" s="18" customFormat="1" ht="39.75" customHeight="1">
      <c r="A92" s="24" t="s">
        <v>154</v>
      </c>
      <c r="B92" s="54" t="s">
        <v>541</v>
      </c>
      <c r="C92" s="20" t="s">
        <v>42</v>
      </c>
      <c r="D92" s="33" t="s">
        <v>337</v>
      </c>
      <c r="E92" s="16" t="s">
        <v>336</v>
      </c>
      <c r="F92" s="21">
        <v>48000</v>
      </c>
      <c r="G92" s="21">
        <f t="shared" si="1"/>
        <v>59040</v>
      </c>
      <c r="H92" s="21">
        <v>48000</v>
      </c>
      <c r="I92" s="21">
        <v>48000</v>
      </c>
      <c r="J92" s="21">
        <v>48000</v>
      </c>
      <c r="K92" s="21">
        <v>48000</v>
      </c>
      <c r="L92" s="16" t="s">
        <v>122</v>
      </c>
      <c r="M92" s="49" t="s">
        <v>434</v>
      </c>
      <c r="N92" s="16"/>
      <c r="O92" s="16"/>
      <c r="P92" s="16" t="s">
        <v>12</v>
      </c>
      <c r="Q92" s="16" t="s">
        <v>221</v>
      </c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</row>
    <row r="93" spans="1:84" s="18" customFormat="1" ht="36.75" customHeight="1">
      <c r="A93" s="24" t="s">
        <v>155</v>
      </c>
      <c r="B93" s="54" t="s">
        <v>542</v>
      </c>
      <c r="C93" s="20" t="s">
        <v>33</v>
      </c>
      <c r="D93" s="33" t="s">
        <v>338</v>
      </c>
      <c r="E93" s="16" t="s">
        <v>281</v>
      </c>
      <c r="F93" s="21">
        <v>30000</v>
      </c>
      <c r="G93" s="21">
        <f t="shared" si="1"/>
        <v>36900</v>
      </c>
      <c r="H93" s="21">
        <v>30000</v>
      </c>
      <c r="I93" s="21">
        <v>30000</v>
      </c>
      <c r="J93" s="21">
        <v>30000</v>
      </c>
      <c r="K93" s="21">
        <v>30000</v>
      </c>
      <c r="L93" s="16" t="s">
        <v>122</v>
      </c>
      <c r="M93" s="49" t="s">
        <v>434</v>
      </c>
      <c r="N93" s="16"/>
      <c r="O93" s="16"/>
      <c r="P93" s="16" t="s">
        <v>12</v>
      </c>
      <c r="Q93" s="16" t="s">
        <v>221</v>
      </c>
      <c r="R93" s="84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</row>
    <row r="94" spans="1:84" s="18" customFormat="1" ht="32.25" customHeight="1">
      <c r="A94" s="24" t="s">
        <v>156</v>
      </c>
      <c r="B94" s="54" t="s">
        <v>543</v>
      </c>
      <c r="C94" s="20" t="s">
        <v>21</v>
      </c>
      <c r="D94" s="33" t="s">
        <v>339</v>
      </c>
      <c r="E94" s="16" t="s">
        <v>282</v>
      </c>
      <c r="F94" s="21">
        <v>20000</v>
      </c>
      <c r="G94" s="21">
        <f t="shared" si="1"/>
        <v>24600</v>
      </c>
      <c r="H94" s="21">
        <v>20000</v>
      </c>
      <c r="I94" s="21">
        <v>20000</v>
      </c>
      <c r="J94" s="21">
        <v>20000</v>
      </c>
      <c r="K94" s="21">
        <v>20000</v>
      </c>
      <c r="L94" s="16" t="s">
        <v>122</v>
      </c>
      <c r="M94" s="49" t="s">
        <v>434</v>
      </c>
      <c r="N94" s="16"/>
      <c r="O94" s="16"/>
      <c r="P94" s="16" t="s">
        <v>12</v>
      </c>
      <c r="Q94" s="16" t="s">
        <v>221</v>
      </c>
      <c r="R94" s="84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</row>
    <row r="95" spans="1:84" s="18" customFormat="1" ht="39.75" customHeight="1">
      <c r="A95" s="24" t="s">
        <v>157</v>
      </c>
      <c r="B95" s="54" t="s">
        <v>544</v>
      </c>
      <c r="C95" s="20" t="s">
        <v>45</v>
      </c>
      <c r="D95" s="33" t="s">
        <v>341</v>
      </c>
      <c r="E95" s="16" t="s">
        <v>340</v>
      </c>
      <c r="F95" s="21">
        <v>30000</v>
      </c>
      <c r="G95" s="21">
        <f t="shared" si="1"/>
        <v>36900</v>
      </c>
      <c r="H95" s="21">
        <v>30000</v>
      </c>
      <c r="I95" s="21">
        <v>30000</v>
      </c>
      <c r="J95" s="21">
        <v>30000</v>
      </c>
      <c r="K95" s="21">
        <v>30000</v>
      </c>
      <c r="L95" s="16"/>
      <c r="M95" s="49" t="s">
        <v>434</v>
      </c>
      <c r="N95" s="16"/>
      <c r="O95" s="16"/>
      <c r="P95" s="16" t="s">
        <v>12</v>
      </c>
      <c r="Q95" s="16" t="s">
        <v>221</v>
      </c>
      <c r="R95" s="84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</row>
    <row r="96" spans="1:84" s="18" customFormat="1" ht="39.75" customHeight="1">
      <c r="A96" s="24" t="s">
        <v>158</v>
      </c>
      <c r="B96" s="54" t="s">
        <v>545</v>
      </c>
      <c r="C96" s="20" t="s">
        <v>20</v>
      </c>
      <c r="D96" s="33" t="s">
        <v>342</v>
      </c>
      <c r="E96" s="16" t="s">
        <v>283</v>
      </c>
      <c r="F96" s="21">
        <v>30000</v>
      </c>
      <c r="G96" s="21">
        <f t="shared" si="1"/>
        <v>36900</v>
      </c>
      <c r="H96" s="21">
        <v>30000</v>
      </c>
      <c r="I96" s="21">
        <v>30000</v>
      </c>
      <c r="J96" s="21">
        <v>30000</v>
      </c>
      <c r="K96" s="21">
        <v>30000</v>
      </c>
      <c r="L96" s="16" t="s">
        <v>122</v>
      </c>
      <c r="M96" s="49" t="s">
        <v>434</v>
      </c>
      <c r="N96" s="78"/>
      <c r="O96" s="16"/>
      <c r="P96" s="16" t="s">
        <v>12</v>
      </c>
      <c r="Q96" s="16" t="s">
        <v>221</v>
      </c>
      <c r="R96" s="84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</row>
    <row r="97" spans="1:84" s="18" customFormat="1" ht="39.75" customHeight="1">
      <c r="A97" s="24" t="s">
        <v>463</v>
      </c>
      <c r="B97" s="54" t="s">
        <v>546</v>
      </c>
      <c r="C97" s="20" t="s">
        <v>29</v>
      </c>
      <c r="D97" s="33" t="s">
        <v>343</v>
      </c>
      <c r="E97" s="16" t="s">
        <v>264</v>
      </c>
      <c r="F97" s="21">
        <v>40000</v>
      </c>
      <c r="G97" s="21">
        <f t="shared" si="1"/>
        <v>49200</v>
      </c>
      <c r="H97" s="21">
        <v>40000</v>
      </c>
      <c r="I97" s="21">
        <v>40000</v>
      </c>
      <c r="J97" s="21">
        <v>40000</v>
      </c>
      <c r="K97" s="21">
        <v>40000</v>
      </c>
      <c r="L97" s="16" t="s">
        <v>122</v>
      </c>
      <c r="M97" s="49" t="s">
        <v>434</v>
      </c>
      <c r="N97" s="16"/>
      <c r="O97" s="16"/>
      <c r="P97" s="16" t="s">
        <v>12</v>
      </c>
      <c r="Q97" s="16" t="s">
        <v>221</v>
      </c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</row>
    <row r="98" spans="1:84" s="18" customFormat="1" ht="39.75" customHeight="1">
      <c r="A98" s="24" t="s">
        <v>159</v>
      </c>
      <c r="B98" s="54" t="s">
        <v>547</v>
      </c>
      <c r="C98" s="20" t="s">
        <v>30</v>
      </c>
      <c r="D98" s="33" t="s">
        <v>342</v>
      </c>
      <c r="E98" s="16" t="s">
        <v>283</v>
      </c>
      <c r="F98" s="21">
        <v>40000</v>
      </c>
      <c r="G98" s="21">
        <f t="shared" si="1"/>
        <v>49200</v>
      </c>
      <c r="H98" s="21">
        <v>40000</v>
      </c>
      <c r="I98" s="21">
        <v>40000</v>
      </c>
      <c r="J98" s="21">
        <v>40000</v>
      </c>
      <c r="K98" s="21">
        <v>40000</v>
      </c>
      <c r="L98" s="16" t="s">
        <v>122</v>
      </c>
      <c r="M98" s="49" t="s">
        <v>434</v>
      </c>
      <c r="N98" s="16"/>
      <c r="O98" s="16"/>
      <c r="P98" s="16" t="s">
        <v>12</v>
      </c>
      <c r="Q98" s="16" t="s">
        <v>221</v>
      </c>
      <c r="R98" s="84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</row>
    <row r="99" spans="1:84" s="18" customFormat="1" ht="39.75" customHeight="1">
      <c r="A99" s="24" t="s">
        <v>160</v>
      </c>
      <c r="B99" s="54" t="s">
        <v>548</v>
      </c>
      <c r="C99" s="20" t="s">
        <v>31</v>
      </c>
      <c r="D99" s="33" t="s">
        <v>320</v>
      </c>
      <c r="E99" s="16" t="s">
        <v>264</v>
      </c>
      <c r="F99" s="21">
        <v>40000</v>
      </c>
      <c r="G99" s="21">
        <f t="shared" si="1"/>
        <v>49200</v>
      </c>
      <c r="H99" s="21">
        <v>40000</v>
      </c>
      <c r="I99" s="21">
        <v>40000</v>
      </c>
      <c r="J99" s="21">
        <v>40000</v>
      </c>
      <c r="K99" s="21">
        <v>40000</v>
      </c>
      <c r="L99" s="16" t="s">
        <v>122</v>
      </c>
      <c r="M99" s="49" t="s">
        <v>434</v>
      </c>
      <c r="N99" s="16"/>
      <c r="O99" s="16"/>
      <c r="P99" s="16" t="s">
        <v>12</v>
      </c>
      <c r="Q99" s="16" t="s">
        <v>221</v>
      </c>
      <c r="R99" s="84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</row>
    <row r="100" spans="1:84" s="31" customFormat="1" ht="39.75" customHeight="1">
      <c r="A100" s="24" t="s">
        <v>161</v>
      </c>
      <c r="B100" s="54" t="s">
        <v>549</v>
      </c>
      <c r="C100" s="20" t="s">
        <v>388</v>
      </c>
      <c r="D100" s="20" t="s">
        <v>319</v>
      </c>
      <c r="E100" s="16" t="s">
        <v>263</v>
      </c>
      <c r="F100" s="21">
        <v>30000</v>
      </c>
      <c r="G100" s="21">
        <f>F100*1.23</f>
        <v>36900</v>
      </c>
      <c r="H100" s="21">
        <v>30000</v>
      </c>
      <c r="I100" s="21">
        <v>30000</v>
      </c>
      <c r="J100" s="21">
        <v>30000</v>
      </c>
      <c r="K100" s="21">
        <v>30000</v>
      </c>
      <c r="L100" s="16" t="s">
        <v>122</v>
      </c>
      <c r="M100" s="49" t="s">
        <v>434</v>
      </c>
      <c r="N100" s="16"/>
      <c r="O100" s="16"/>
      <c r="P100" s="16" t="s">
        <v>12</v>
      </c>
      <c r="Q100" s="16" t="s">
        <v>221</v>
      </c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</row>
    <row r="101" spans="1:84" s="31" customFormat="1" ht="39.75" customHeight="1">
      <c r="A101" s="24" t="s">
        <v>162</v>
      </c>
      <c r="B101" s="54" t="s">
        <v>550</v>
      </c>
      <c r="C101" s="20" t="s">
        <v>226</v>
      </c>
      <c r="D101" s="20" t="s">
        <v>319</v>
      </c>
      <c r="E101" s="16" t="s">
        <v>263</v>
      </c>
      <c r="F101" s="21">
        <v>30000</v>
      </c>
      <c r="G101" s="21">
        <f>F101*1.23</f>
        <v>36900</v>
      </c>
      <c r="H101" s="21">
        <v>30000</v>
      </c>
      <c r="I101" s="21">
        <v>30000</v>
      </c>
      <c r="J101" s="21">
        <v>30000</v>
      </c>
      <c r="K101" s="21">
        <v>30000</v>
      </c>
      <c r="L101" s="16" t="s">
        <v>122</v>
      </c>
      <c r="M101" s="49" t="s">
        <v>434</v>
      </c>
      <c r="N101" s="16"/>
      <c r="O101" s="16"/>
      <c r="P101" s="16" t="s">
        <v>12</v>
      </c>
      <c r="Q101" s="16" t="s">
        <v>221</v>
      </c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</row>
    <row r="102" spans="1:84" s="31" customFormat="1" ht="39.75" customHeight="1">
      <c r="A102" s="24" t="s">
        <v>163</v>
      </c>
      <c r="B102" s="54" t="s">
        <v>551</v>
      </c>
      <c r="C102" s="20" t="s">
        <v>120</v>
      </c>
      <c r="D102" s="20" t="s">
        <v>344</v>
      </c>
      <c r="E102" s="16" t="s">
        <v>284</v>
      </c>
      <c r="F102" s="21">
        <v>55000</v>
      </c>
      <c r="G102" s="21"/>
      <c r="H102" s="21">
        <v>55000</v>
      </c>
      <c r="I102" s="21">
        <v>55000</v>
      </c>
      <c r="J102" s="21">
        <v>55000</v>
      </c>
      <c r="K102" s="21">
        <v>55000</v>
      </c>
      <c r="L102" s="16" t="s">
        <v>39</v>
      </c>
      <c r="M102" s="49" t="s">
        <v>434</v>
      </c>
      <c r="N102" s="16" t="s">
        <v>423</v>
      </c>
      <c r="O102" s="16"/>
      <c r="P102" s="16" t="s">
        <v>12</v>
      </c>
      <c r="Q102" s="16" t="s">
        <v>221</v>
      </c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</row>
    <row r="103" spans="1:84" s="31" customFormat="1" ht="39.75" customHeight="1">
      <c r="A103" s="24" t="s">
        <v>164</v>
      </c>
      <c r="B103" s="54" t="s">
        <v>552</v>
      </c>
      <c r="C103" s="20" t="s">
        <v>231</v>
      </c>
      <c r="D103" s="20" t="s">
        <v>345</v>
      </c>
      <c r="E103" s="16" t="s">
        <v>346</v>
      </c>
      <c r="F103" s="21">
        <v>70000</v>
      </c>
      <c r="G103" s="21"/>
      <c r="H103" s="21">
        <v>70000</v>
      </c>
      <c r="I103" s="21">
        <v>70000</v>
      </c>
      <c r="J103" s="21">
        <v>0</v>
      </c>
      <c r="K103" s="21">
        <v>0</v>
      </c>
      <c r="L103" s="16" t="s">
        <v>39</v>
      </c>
      <c r="M103" s="49" t="s">
        <v>434</v>
      </c>
      <c r="N103" s="16" t="s">
        <v>407</v>
      </c>
      <c r="O103" s="16"/>
      <c r="P103" s="16" t="s">
        <v>12</v>
      </c>
      <c r="Q103" s="16" t="s">
        <v>221</v>
      </c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</row>
    <row r="104" spans="1:84" s="31" customFormat="1" ht="39.75" customHeight="1">
      <c r="A104" s="24" t="s">
        <v>165</v>
      </c>
      <c r="B104" s="54" t="s">
        <v>553</v>
      </c>
      <c r="C104" s="74" t="s">
        <v>210</v>
      </c>
      <c r="D104" s="20" t="s">
        <v>347</v>
      </c>
      <c r="E104" s="16" t="s">
        <v>285</v>
      </c>
      <c r="F104" s="21">
        <v>30000</v>
      </c>
      <c r="G104" s="21"/>
      <c r="H104" s="21">
        <v>30000</v>
      </c>
      <c r="I104" s="21">
        <v>30000</v>
      </c>
      <c r="J104" s="21">
        <v>30000</v>
      </c>
      <c r="K104" s="21">
        <v>30000</v>
      </c>
      <c r="L104" s="16" t="s">
        <v>39</v>
      </c>
      <c r="M104" s="49" t="s">
        <v>434</v>
      </c>
      <c r="N104" s="16" t="s">
        <v>404</v>
      </c>
      <c r="O104" s="16"/>
      <c r="P104" s="16" t="s">
        <v>12</v>
      </c>
      <c r="Q104" s="16" t="s">
        <v>221</v>
      </c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</row>
    <row r="105" spans="1:84" s="31" customFormat="1" ht="39.75" customHeight="1">
      <c r="A105" s="24" t="s">
        <v>166</v>
      </c>
      <c r="B105" s="54" t="s">
        <v>554</v>
      </c>
      <c r="C105" s="20" t="s">
        <v>216</v>
      </c>
      <c r="D105" s="20" t="s">
        <v>348</v>
      </c>
      <c r="E105" s="16" t="s">
        <v>286</v>
      </c>
      <c r="F105" s="21">
        <v>30000</v>
      </c>
      <c r="G105" s="21"/>
      <c r="H105" s="21">
        <v>30000</v>
      </c>
      <c r="I105" s="21">
        <v>30000</v>
      </c>
      <c r="J105" s="21">
        <v>30000</v>
      </c>
      <c r="K105" s="21">
        <v>30000</v>
      </c>
      <c r="L105" s="66" t="s">
        <v>831</v>
      </c>
      <c r="M105" s="49" t="s">
        <v>434</v>
      </c>
      <c r="N105" s="66" t="s">
        <v>832</v>
      </c>
      <c r="O105" s="16"/>
      <c r="P105" s="16" t="s">
        <v>12</v>
      </c>
      <c r="Q105" s="16" t="s">
        <v>221</v>
      </c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</row>
    <row r="106" spans="1:84" s="31" customFormat="1" ht="39.75" customHeight="1">
      <c r="A106" s="24" t="s">
        <v>167</v>
      </c>
      <c r="B106" s="54" t="s">
        <v>555</v>
      </c>
      <c r="C106" s="20" t="s">
        <v>287</v>
      </c>
      <c r="D106" s="20" t="s">
        <v>349</v>
      </c>
      <c r="E106" s="16" t="s">
        <v>350</v>
      </c>
      <c r="F106" s="21">
        <v>60000</v>
      </c>
      <c r="G106" s="21"/>
      <c r="H106" s="21">
        <v>60000</v>
      </c>
      <c r="I106" s="21">
        <v>60000</v>
      </c>
      <c r="J106" s="21">
        <v>55000</v>
      </c>
      <c r="K106" s="21">
        <v>55000</v>
      </c>
      <c r="L106" s="16" t="s">
        <v>39</v>
      </c>
      <c r="M106" s="49" t="s">
        <v>434</v>
      </c>
      <c r="N106" s="16" t="s">
        <v>407</v>
      </c>
      <c r="O106" s="16"/>
      <c r="P106" s="16" t="s">
        <v>12</v>
      </c>
      <c r="Q106" s="16" t="s">
        <v>221</v>
      </c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</row>
    <row r="107" spans="1:84" s="31" customFormat="1" ht="39.75" customHeight="1">
      <c r="A107" s="24" t="s">
        <v>168</v>
      </c>
      <c r="B107" s="54" t="s">
        <v>638</v>
      </c>
      <c r="C107" s="20" t="s">
        <v>639</v>
      </c>
      <c r="D107" s="20" t="s">
        <v>640</v>
      </c>
      <c r="E107" s="16" t="s">
        <v>641</v>
      </c>
      <c r="F107" s="21">
        <v>198000</v>
      </c>
      <c r="G107" s="21"/>
      <c r="H107" s="21">
        <v>150000</v>
      </c>
      <c r="I107" s="21">
        <v>150000</v>
      </c>
      <c r="J107" s="21">
        <v>150000</v>
      </c>
      <c r="K107" s="21">
        <v>130000</v>
      </c>
      <c r="L107" s="16" t="s">
        <v>39</v>
      </c>
      <c r="M107" s="49" t="s">
        <v>434</v>
      </c>
      <c r="N107" s="16" t="s">
        <v>420</v>
      </c>
      <c r="O107" s="16"/>
      <c r="P107" s="16" t="s">
        <v>12</v>
      </c>
      <c r="Q107" s="16" t="s">
        <v>221</v>
      </c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</row>
    <row r="108" spans="1:84" s="31" customFormat="1" ht="99" customHeight="1">
      <c r="A108" s="24" t="s">
        <v>169</v>
      </c>
      <c r="B108" s="54" t="s">
        <v>703</v>
      </c>
      <c r="C108" s="65" t="s">
        <v>833</v>
      </c>
      <c r="D108" s="20" t="s">
        <v>640</v>
      </c>
      <c r="E108" s="16" t="s">
        <v>641</v>
      </c>
      <c r="F108" s="21"/>
      <c r="G108" s="21"/>
      <c r="H108" s="21">
        <v>70000</v>
      </c>
      <c r="I108" s="21">
        <v>100000</v>
      </c>
      <c r="J108" s="21">
        <v>85000</v>
      </c>
      <c r="K108" s="21">
        <v>85000</v>
      </c>
      <c r="L108" s="16" t="s">
        <v>39</v>
      </c>
      <c r="M108" s="49" t="s">
        <v>434</v>
      </c>
      <c r="N108" s="16" t="s">
        <v>407</v>
      </c>
      <c r="O108" s="16"/>
      <c r="P108" s="16" t="s">
        <v>12</v>
      </c>
      <c r="Q108" s="16" t="s">
        <v>221</v>
      </c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</row>
    <row r="109" spans="1:84" s="31" customFormat="1" ht="39.75" customHeight="1">
      <c r="A109" s="24" t="s">
        <v>170</v>
      </c>
      <c r="B109" s="131" t="s">
        <v>718</v>
      </c>
      <c r="C109" s="132" t="s">
        <v>719</v>
      </c>
      <c r="D109" s="132" t="s">
        <v>720</v>
      </c>
      <c r="E109" s="78" t="s">
        <v>721</v>
      </c>
      <c r="F109" s="133"/>
      <c r="G109" s="133"/>
      <c r="H109" s="133"/>
      <c r="I109" s="133">
        <v>490000</v>
      </c>
      <c r="J109" s="133">
        <v>490000</v>
      </c>
      <c r="K109" s="133">
        <v>490000</v>
      </c>
      <c r="L109" s="78" t="s">
        <v>39</v>
      </c>
      <c r="M109" s="134" t="s">
        <v>434</v>
      </c>
      <c r="N109" s="78" t="s">
        <v>423</v>
      </c>
      <c r="O109" s="78" t="s">
        <v>717</v>
      </c>
      <c r="P109" s="78" t="s">
        <v>12</v>
      </c>
      <c r="Q109" s="78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</row>
    <row r="110" spans="1:84" s="31" customFormat="1" ht="55.5" customHeight="1">
      <c r="A110" s="24" t="s">
        <v>171</v>
      </c>
      <c r="B110" s="54" t="s">
        <v>797</v>
      </c>
      <c r="C110" s="20" t="s">
        <v>790</v>
      </c>
      <c r="D110" s="20" t="s">
        <v>720</v>
      </c>
      <c r="E110" s="16" t="s">
        <v>721</v>
      </c>
      <c r="F110" s="21"/>
      <c r="G110" s="21"/>
      <c r="H110" s="21"/>
      <c r="I110" s="21"/>
      <c r="J110" s="21">
        <v>199000</v>
      </c>
      <c r="K110" s="21">
        <v>199000</v>
      </c>
      <c r="L110" s="16" t="s">
        <v>39</v>
      </c>
      <c r="M110" s="49" t="s">
        <v>434</v>
      </c>
      <c r="N110" s="16" t="s">
        <v>422</v>
      </c>
      <c r="O110" s="16" t="s">
        <v>717</v>
      </c>
      <c r="P110" s="16" t="s">
        <v>12</v>
      </c>
      <c r="Q110" s="16" t="s">
        <v>221</v>
      </c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</row>
    <row r="111" spans="1:84" s="31" customFormat="1" ht="39.75" customHeight="1">
      <c r="A111" s="24" t="s">
        <v>172</v>
      </c>
      <c r="B111" s="54" t="s">
        <v>726</v>
      </c>
      <c r="C111" s="20" t="s">
        <v>727</v>
      </c>
      <c r="D111" s="20" t="s">
        <v>720</v>
      </c>
      <c r="E111" s="16" t="s">
        <v>721</v>
      </c>
      <c r="F111" s="21"/>
      <c r="G111" s="21"/>
      <c r="H111" s="21"/>
      <c r="I111" s="21">
        <v>7000</v>
      </c>
      <c r="J111" s="21">
        <v>7000</v>
      </c>
      <c r="K111" s="21">
        <v>7000</v>
      </c>
      <c r="L111" s="16" t="s">
        <v>122</v>
      </c>
      <c r="M111" s="49" t="s">
        <v>434</v>
      </c>
      <c r="N111" s="16" t="s">
        <v>423</v>
      </c>
      <c r="O111" s="16"/>
      <c r="P111" s="16" t="s">
        <v>12</v>
      </c>
      <c r="Q111" s="16" t="s">
        <v>221</v>
      </c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</row>
    <row r="112" spans="1:84" s="31" customFormat="1" ht="72" customHeight="1">
      <c r="A112" s="24" t="s">
        <v>173</v>
      </c>
      <c r="B112" s="54" t="s">
        <v>649</v>
      </c>
      <c r="C112" s="20" t="s">
        <v>651</v>
      </c>
      <c r="D112" s="20" t="s">
        <v>647</v>
      </c>
      <c r="E112" s="16" t="s">
        <v>648</v>
      </c>
      <c r="F112" s="21"/>
      <c r="G112" s="21"/>
      <c r="H112" s="21">
        <v>198000</v>
      </c>
      <c r="I112" s="21">
        <v>198000</v>
      </c>
      <c r="J112" s="21">
        <v>160000</v>
      </c>
      <c r="K112" s="21">
        <v>160000</v>
      </c>
      <c r="L112" s="16" t="s">
        <v>39</v>
      </c>
      <c r="M112" s="49" t="s">
        <v>434</v>
      </c>
      <c r="N112" s="16" t="s">
        <v>407</v>
      </c>
      <c r="O112" s="16"/>
      <c r="P112" s="16" t="s">
        <v>12</v>
      </c>
      <c r="Q112" s="16" t="s">
        <v>221</v>
      </c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</row>
    <row r="113" spans="1:84" s="31" customFormat="1" ht="66.75" customHeight="1">
      <c r="A113" s="24" t="s">
        <v>174</v>
      </c>
      <c r="B113" s="54" t="s">
        <v>650</v>
      </c>
      <c r="C113" s="20" t="s">
        <v>759</v>
      </c>
      <c r="D113" s="20" t="s">
        <v>647</v>
      </c>
      <c r="E113" s="16" t="s">
        <v>648</v>
      </c>
      <c r="F113" s="21"/>
      <c r="G113" s="21"/>
      <c r="H113" s="21">
        <v>198000</v>
      </c>
      <c r="I113" s="21">
        <v>198000</v>
      </c>
      <c r="J113" s="21">
        <v>165000</v>
      </c>
      <c r="K113" s="21">
        <v>165000</v>
      </c>
      <c r="L113" s="16" t="s">
        <v>39</v>
      </c>
      <c r="M113" s="49" t="s">
        <v>434</v>
      </c>
      <c r="N113" s="16" t="s">
        <v>407</v>
      </c>
      <c r="O113" s="16"/>
      <c r="P113" s="16" t="s">
        <v>12</v>
      </c>
      <c r="Q113" s="16" t="s">
        <v>221</v>
      </c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</row>
    <row r="114" spans="1:84" s="31" customFormat="1" ht="66.75" customHeight="1">
      <c r="A114" s="24" t="s">
        <v>175</v>
      </c>
      <c r="B114" s="54" t="s">
        <v>666</v>
      </c>
      <c r="C114" s="65" t="s">
        <v>744</v>
      </c>
      <c r="D114" s="33" t="s">
        <v>321</v>
      </c>
      <c r="E114" s="16" t="s">
        <v>258</v>
      </c>
      <c r="F114" s="21"/>
      <c r="G114" s="21"/>
      <c r="H114" s="21">
        <v>390000</v>
      </c>
      <c r="I114" s="21">
        <v>390000</v>
      </c>
      <c r="J114" s="21">
        <v>190000</v>
      </c>
      <c r="K114" s="21">
        <v>190000</v>
      </c>
      <c r="L114" s="16" t="s">
        <v>39</v>
      </c>
      <c r="M114" s="49" t="s">
        <v>434</v>
      </c>
      <c r="N114" s="66" t="s">
        <v>834</v>
      </c>
      <c r="O114" s="16"/>
      <c r="P114" s="16" t="s">
        <v>12</v>
      </c>
      <c r="Q114" s="16" t="s">
        <v>221</v>
      </c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</row>
    <row r="115" spans="1:84" s="31" customFormat="1" ht="101.25" customHeight="1">
      <c r="A115" s="24" t="s">
        <v>176</v>
      </c>
      <c r="B115" s="54" t="s">
        <v>704</v>
      </c>
      <c r="C115" s="103" t="s">
        <v>706</v>
      </c>
      <c r="D115" s="33" t="s">
        <v>708</v>
      </c>
      <c r="E115" s="16" t="s">
        <v>709</v>
      </c>
      <c r="F115" s="21"/>
      <c r="G115" s="21"/>
      <c r="H115" s="21">
        <v>45000</v>
      </c>
      <c r="I115" s="21">
        <v>45000</v>
      </c>
      <c r="J115" s="21">
        <v>45000</v>
      </c>
      <c r="K115" s="21">
        <v>45000</v>
      </c>
      <c r="L115" s="16" t="s">
        <v>39</v>
      </c>
      <c r="M115" s="49" t="s">
        <v>434</v>
      </c>
      <c r="N115" s="16" t="s">
        <v>407</v>
      </c>
      <c r="O115" s="16"/>
      <c r="P115" s="16" t="s">
        <v>12</v>
      </c>
      <c r="Q115" s="16" t="s">
        <v>221</v>
      </c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</row>
    <row r="116" spans="1:84" s="31" customFormat="1" ht="72.75" customHeight="1">
      <c r="A116" s="24" t="s">
        <v>177</v>
      </c>
      <c r="B116" s="54" t="s">
        <v>705</v>
      </c>
      <c r="C116" s="104" t="s">
        <v>707</v>
      </c>
      <c r="D116" s="33" t="s">
        <v>708</v>
      </c>
      <c r="E116" s="16" t="s">
        <v>709</v>
      </c>
      <c r="F116" s="21"/>
      <c r="G116" s="21"/>
      <c r="H116" s="21">
        <v>48000</v>
      </c>
      <c r="I116" s="21">
        <v>48000</v>
      </c>
      <c r="J116" s="21">
        <v>48000</v>
      </c>
      <c r="K116" s="21">
        <v>23000</v>
      </c>
      <c r="L116" s="66" t="s">
        <v>835</v>
      </c>
      <c r="M116" s="49" t="s">
        <v>434</v>
      </c>
      <c r="N116" s="16" t="s">
        <v>423</v>
      </c>
      <c r="O116" s="16"/>
      <c r="P116" s="16" t="s">
        <v>12</v>
      </c>
      <c r="Q116" s="16" t="s">
        <v>221</v>
      </c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</row>
    <row r="117" spans="1:84" s="31" customFormat="1" ht="48" customHeight="1">
      <c r="A117" s="24" t="s">
        <v>178</v>
      </c>
      <c r="B117" s="131" t="s">
        <v>713</v>
      </c>
      <c r="C117" s="138" t="s">
        <v>712</v>
      </c>
      <c r="D117" s="139" t="s">
        <v>321</v>
      </c>
      <c r="E117" s="78" t="s">
        <v>258</v>
      </c>
      <c r="F117" s="133"/>
      <c r="G117" s="133"/>
      <c r="H117" s="133">
        <v>390000</v>
      </c>
      <c r="I117" s="133">
        <v>390000</v>
      </c>
      <c r="J117" s="133">
        <v>390000</v>
      </c>
      <c r="K117" s="133">
        <v>0</v>
      </c>
      <c r="L117" s="78" t="s">
        <v>39</v>
      </c>
      <c r="M117" s="134" t="s">
        <v>434</v>
      </c>
      <c r="N117" s="78" t="s">
        <v>423</v>
      </c>
      <c r="O117" s="78" t="s">
        <v>40</v>
      </c>
      <c r="P117" s="78" t="s">
        <v>12</v>
      </c>
      <c r="Q117" s="78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</row>
    <row r="118" spans="1:84" s="31" customFormat="1" ht="48.75" customHeight="1">
      <c r="A118" s="24" t="s">
        <v>179</v>
      </c>
      <c r="B118" s="54" t="s">
        <v>679</v>
      </c>
      <c r="C118" s="20" t="s">
        <v>675</v>
      </c>
      <c r="D118" s="33" t="s">
        <v>321</v>
      </c>
      <c r="E118" s="16" t="s">
        <v>258</v>
      </c>
      <c r="F118" s="21"/>
      <c r="G118" s="21"/>
      <c r="H118" s="21">
        <v>150000</v>
      </c>
      <c r="I118" s="21">
        <v>150000</v>
      </c>
      <c r="J118" s="21">
        <v>75000</v>
      </c>
      <c r="K118" s="21">
        <v>75000</v>
      </c>
      <c r="L118" s="16" t="s">
        <v>39</v>
      </c>
      <c r="M118" s="49" t="s">
        <v>434</v>
      </c>
      <c r="N118" s="16" t="s">
        <v>407</v>
      </c>
      <c r="O118" s="16"/>
      <c r="P118" s="16" t="s">
        <v>12</v>
      </c>
      <c r="Q118" s="16" t="s">
        <v>221</v>
      </c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</row>
    <row r="119" spans="1:84" s="31" customFormat="1" ht="98.25" customHeight="1">
      <c r="A119" s="24" t="s">
        <v>180</v>
      </c>
      <c r="B119" s="54" t="s">
        <v>734</v>
      </c>
      <c r="C119" s="20" t="s">
        <v>732</v>
      </c>
      <c r="D119" s="33" t="s">
        <v>256</v>
      </c>
      <c r="E119" s="16" t="s">
        <v>257</v>
      </c>
      <c r="F119" s="21"/>
      <c r="G119" s="21"/>
      <c r="H119" s="21"/>
      <c r="I119" s="21"/>
      <c r="J119" s="21">
        <v>198000</v>
      </c>
      <c r="K119" s="21">
        <v>190000</v>
      </c>
      <c r="L119" s="16" t="s">
        <v>39</v>
      </c>
      <c r="M119" s="49" t="s">
        <v>434</v>
      </c>
      <c r="N119" s="16" t="s">
        <v>423</v>
      </c>
      <c r="O119" s="16"/>
      <c r="P119" s="16" t="s">
        <v>12</v>
      </c>
      <c r="Q119" s="16" t="s">
        <v>221</v>
      </c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</row>
    <row r="120" spans="1:84" s="31" customFormat="1" ht="108.75" customHeight="1">
      <c r="A120" s="24" t="s">
        <v>181</v>
      </c>
      <c r="B120" s="54" t="s">
        <v>735</v>
      </c>
      <c r="C120" s="20" t="s">
        <v>736</v>
      </c>
      <c r="D120" s="33" t="s">
        <v>256</v>
      </c>
      <c r="E120" s="16" t="s">
        <v>257</v>
      </c>
      <c r="F120" s="21"/>
      <c r="G120" s="21"/>
      <c r="H120" s="21"/>
      <c r="I120" s="21"/>
      <c r="J120" s="21">
        <v>28000</v>
      </c>
      <c r="K120" s="21">
        <v>28000</v>
      </c>
      <c r="L120" s="16" t="s">
        <v>39</v>
      </c>
      <c r="M120" s="49" t="s">
        <v>434</v>
      </c>
      <c r="N120" s="16" t="s">
        <v>407</v>
      </c>
      <c r="O120" s="16"/>
      <c r="P120" s="16" t="s">
        <v>12</v>
      </c>
      <c r="Q120" s="16" t="s">
        <v>221</v>
      </c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</row>
    <row r="121" spans="1:84" s="31" customFormat="1" ht="60" customHeight="1">
      <c r="A121" s="24" t="s">
        <v>182</v>
      </c>
      <c r="B121" s="54" t="s">
        <v>737</v>
      </c>
      <c r="C121" s="20" t="s">
        <v>740</v>
      </c>
      <c r="D121" s="33" t="s">
        <v>321</v>
      </c>
      <c r="E121" s="16" t="s">
        <v>258</v>
      </c>
      <c r="F121" s="21"/>
      <c r="G121" s="21"/>
      <c r="H121" s="21"/>
      <c r="I121" s="21"/>
      <c r="J121" s="21">
        <v>199500</v>
      </c>
      <c r="K121" s="21">
        <v>199500</v>
      </c>
      <c r="L121" s="16" t="s">
        <v>39</v>
      </c>
      <c r="M121" s="49" t="s">
        <v>434</v>
      </c>
      <c r="N121" s="16" t="s">
        <v>422</v>
      </c>
      <c r="O121" s="16"/>
      <c r="P121" s="16" t="s">
        <v>12</v>
      </c>
      <c r="Q121" s="16" t="s">
        <v>221</v>
      </c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</row>
    <row r="122" spans="1:84" s="31" customFormat="1" ht="60" customHeight="1">
      <c r="A122" s="24" t="s">
        <v>183</v>
      </c>
      <c r="B122" s="54" t="s">
        <v>738</v>
      </c>
      <c r="C122" s="20" t="s">
        <v>739</v>
      </c>
      <c r="D122" s="20" t="s">
        <v>720</v>
      </c>
      <c r="E122" s="16" t="s">
        <v>721</v>
      </c>
      <c r="F122" s="21"/>
      <c r="G122" s="21"/>
      <c r="H122" s="21"/>
      <c r="I122" s="21"/>
      <c r="J122" s="21">
        <v>33400</v>
      </c>
      <c r="K122" s="21">
        <v>31200</v>
      </c>
      <c r="L122" s="16" t="s">
        <v>39</v>
      </c>
      <c r="M122" s="49" t="s">
        <v>434</v>
      </c>
      <c r="N122" s="16" t="s">
        <v>423</v>
      </c>
      <c r="O122" s="16"/>
      <c r="P122" s="16" t="s">
        <v>12</v>
      </c>
      <c r="Q122" s="16" t="s">
        <v>221</v>
      </c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</row>
    <row r="123" spans="1:84" s="31" customFormat="1" ht="66.75" customHeight="1">
      <c r="A123" s="24" t="s">
        <v>184</v>
      </c>
      <c r="B123" s="54" t="s">
        <v>745</v>
      </c>
      <c r="C123" s="20" t="s">
        <v>746</v>
      </c>
      <c r="D123" s="20" t="s">
        <v>747</v>
      </c>
      <c r="E123" s="16" t="s">
        <v>748</v>
      </c>
      <c r="F123" s="21"/>
      <c r="G123" s="21"/>
      <c r="H123" s="21"/>
      <c r="I123" s="21"/>
      <c r="J123" s="21">
        <v>100000</v>
      </c>
      <c r="K123" s="21">
        <v>100000</v>
      </c>
      <c r="L123" s="16" t="s">
        <v>39</v>
      </c>
      <c r="M123" s="49" t="s">
        <v>434</v>
      </c>
      <c r="N123" s="66" t="s">
        <v>836</v>
      </c>
      <c r="O123" s="16"/>
      <c r="P123" s="16" t="s">
        <v>12</v>
      </c>
      <c r="Q123" s="16" t="s">
        <v>221</v>
      </c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</row>
    <row r="124" spans="1:84" s="31" customFormat="1" ht="53.25" customHeight="1">
      <c r="A124" s="24" t="s">
        <v>185</v>
      </c>
      <c r="B124" s="54" t="s">
        <v>749</v>
      </c>
      <c r="C124" s="20" t="s">
        <v>750</v>
      </c>
      <c r="D124" s="20" t="s">
        <v>647</v>
      </c>
      <c r="E124" s="16" t="s">
        <v>648</v>
      </c>
      <c r="F124" s="21"/>
      <c r="G124" s="21"/>
      <c r="H124" s="21"/>
      <c r="I124" s="21"/>
      <c r="J124" s="21">
        <v>45000</v>
      </c>
      <c r="K124" s="21">
        <v>45000</v>
      </c>
      <c r="L124" s="16" t="s">
        <v>39</v>
      </c>
      <c r="M124" s="49" t="s">
        <v>434</v>
      </c>
      <c r="N124" s="66" t="s">
        <v>836</v>
      </c>
      <c r="O124" s="16"/>
      <c r="P124" s="16" t="s">
        <v>12</v>
      </c>
      <c r="Q124" s="16" t="s">
        <v>221</v>
      </c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</row>
    <row r="125" spans="1:84" s="31" customFormat="1" ht="63.75" customHeight="1">
      <c r="A125" s="24" t="s">
        <v>186</v>
      </c>
      <c r="B125" s="54" t="s">
        <v>761</v>
      </c>
      <c r="C125" s="65" t="s">
        <v>837</v>
      </c>
      <c r="D125" s="33" t="s">
        <v>321</v>
      </c>
      <c r="E125" s="16" t="s">
        <v>258</v>
      </c>
      <c r="F125" s="21"/>
      <c r="G125" s="21"/>
      <c r="H125" s="21"/>
      <c r="I125" s="21"/>
      <c r="J125" s="21">
        <v>190000</v>
      </c>
      <c r="K125" s="21">
        <v>190000</v>
      </c>
      <c r="L125" s="16" t="s">
        <v>39</v>
      </c>
      <c r="M125" s="49" t="s">
        <v>434</v>
      </c>
      <c r="N125" s="16" t="s">
        <v>422</v>
      </c>
      <c r="O125" s="16"/>
      <c r="P125" s="16" t="s">
        <v>12</v>
      </c>
      <c r="Q125" s="16" t="s">
        <v>221</v>
      </c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</row>
    <row r="126" spans="1:84" s="31" customFormat="1" ht="50.25" customHeight="1">
      <c r="A126" s="24" t="s">
        <v>187</v>
      </c>
      <c r="B126" s="54" t="s">
        <v>762</v>
      </c>
      <c r="C126" s="20" t="s">
        <v>794</v>
      </c>
      <c r="D126" s="20" t="s">
        <v>647</v>
      </c>
      <c r="E126" s="16" t="s">
        <v>648</v>
      </c>
      <c r="F126" s="21"/>
      <c r="G126" s="21"/>
      <c r="H126" s="21"/>
      <c r="I126" s="21"/>
      <c r="J126" s="21">
        <v>70000</v>
      </c>
      <c r="K126" s="21">
        <v>0</v>
      </c>
      <c r="L126" s="16" t="s">
        <v>39</v>
      </c>
      <c r="M126" s="49" t="s">
        <v>434</v>
      </c>
      <c r="N126" s="16" t="s">
        <v>422</v>
      </c>
      <c r="O126" s="16"/>
      <c r="P126" s="16" t="s">
        <v>12</v>
      </c>
      <c r="Q126" s="16" t="s">
        <v>221</v>
      </c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</row>
    <row r="127" spans="1:84" s="31" customFormat="1" ht="50.25" customHeight="1">
      <c r="A127" s="24" t="s">
        <v>188</v>
      </c>
      <c r="B127" s="54" t="s">
        <v>763</v>
      </c>
      <c r="C127" s="20" t="s">
        <v>839</v>
      </c>
      <c r="D127" s="33" t="s">
        <v>321</v>
      </c>
      <c r="E127" s="16" t="s">
        <v>258</v>
      </c>
      <c r="F127" s="21"/>
      <c r="G127" s="21"/>
      <c r="H127" s="21"/>
      <c r="I127" s="21"/>
      <c r="J127" s="21">
        <v>90000</v>
      </c>
      <c r="K127" s="21">
        <v>33000</v>
      </c>
      <c r="L127" s="16" t="s">
        <v>39</v>
      </c>
      <c r="M127" s="49" t="s">
        <v>434</v>
      </c>
      <c r="N127" s="16" t="s">
        <v>422</v>
      </c>
      <c r="O127" s="16"/>
      <c r="P127" s="16" t="s">
        <v>12</v>
      </c>
      <c r="Q127" s="16" t="s">
        <v>221</v>
      </c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</row>
    <row r="128" spans="1:84" s="31" customFormat="1" ht="50.25" customHeight="1">
      <c r="A128" s="24" t="s">
        <v>189</v>
      </c>
      <c r="B128" s="54" t="s">
        <v>764</v>
      </c>
      <c r="C128" s="20" t="s">
        <v>838</v>
      </c>
      <c r="D128" s="33" t="s">
        <v>321</v>
      </c>
      <c r="E128" s="16" t="s">
        <v>258</v>
      </c>
      <c r="F128" s="21"/>
      <c r="G128" s="21"/>
      <c r="H128" s="21"/>
      <c r="I128" s="21"/>
      <c r="J128" s="21">
        <v>90000</v>
      </c>
      <c r="K128" s="21">
        <v>33000</v>
      </c>
      <c r="L128" s="16" t="s">
        <v>39</v>
      </c>
      <c r="M128" s="49" t="s">
        <v>434</v>
      </c>
      <c r="N128" s="16" t="s">
        <v>422</v>
      </c>
      <c r="O128" s="16"/>
      <c r="P128" s="16" t="s">
        <v>12</v>
      </c>
      <c r="Q128" s="16" t="s">
        <v>221</v>
      </c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</row>
    <row r="129" spans="1:84" s="31" customFormat="1" ht="58.5" customHeight="1">
      <c r="A129" s="24" t="s">
        <v>190</v>
      </c>
      <c r="B129" s="54" t="s">
        <v>792</v>
      </c>
      <c r="C129" s="20" t="s">
        <v>840</v>
      </c>
      <c r="D129" s="33" t="s">
        <v>321</v>
      </c>
      <c r="E129" s="16" t="s">
        <v>258</v>
      </c>
      <c r="F129" s="21"/>
      <c r="G129" s="21"/>
      <c r="H129" s="21"/>
      <c r="I129" s="21"/>
      <c r="J129" s="21"/>
      <c r="K129" s="21">
        <v>49500</v>
      </c>
      <c r="L129" s="16" t="s">
        <v>39</v>
      </c>
      <c r="M129" s="49" t="s">
        <v>434</v>
      </c>
      <c r="N129" s="16" t="s">
        <v>422</v>
      </c>
      <c r="O129" s="16"/>
      <c r="P129" s="16" t="s">
        <v>12</v>
      </c>
      <c r="Q129" s="16" t="s">
        <v>221</v>
      </c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</row>
    <row r="130" spans="1:84" s="31" customFormat="1" ht="50.25" customHeight="1">
      <c r="A130" s="24" t="s">
        <v>191</v>
      </c>
      <c r="B130" s="54" t="s">
        <v>795</v>
      </c>
      <c r="C130" s="20" t="s">
        <v>796</v>
      </c>
      <c r="D130" s="33" t="s">
        <v>321</v>
      </c>
      <c r="E130" s="16" t="s">
        <v>258</v>
      </c>
      <c r="F130" s="21"/>
      <c r="G130" s="21"/>
      <c r="H130" s="21"/>
      <c r="I130" s="21"/>
      <c r="J130" s="21"/>
      <c r="K130" s="21">
        <v>35000</v>
      </c>
      <c r="L130" s="16" t="s">
        <v>39</v>
      </c>
      <c r="M130" s="49" t="s">
        <v>434</v>
      </c>
      <c r="N130" s="16" t="s">
        <v>422</v>
      </c>
      <c r="O130" s="16"/>
      <c r="P130" s="16" t="s">
        <v>12</v>
      </c>
      <c r="Q130" s="16" t="s">
        <v>221</v>
      </c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</row>
    <row r="131" spans="1:84" s="31" customFormat="1" ht="50.25" customHeight="1">
      <c r="A131" s="24" t="s">
        <v>192</v>
      </c>
      <c r="B131" s="54" t="s">
        <v>800</v>
      </c>
      <c r="C131" s="20" t="s">
        <v>801</v>
      </c>
      <c r="D131" s="33" t="s">
        <v>321</v>
      </c>
      <c r="E131" s="16" t="s">
        <v>258</v>
      </c>
      <c r="F131" s="21"/>
      <c r="G131" s="21"/>
      <c r="H131" s="21"/>
      <c r="I131" s="21"/>
      <c r="J131" s="21"/>
      <c r="K131" s="21">
        <v>42000</v>
      </c>
      <c r="L131" s="16" t="s">
        <v>39</v>
      </c>
      <c r="M131" s="49" t="s">
        <v>434</v>
      </c>
      <c r="N131" s="16" t="s">
        <v>422</v>
      </c>
      <c r="O131" s="16"/>
      <c r="P131" s="16" t="s">
        <v>12</v>
      </c>
      <c r="Q131" s="16" t="s">
        <v>221</v>
      </c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</row>
    <row r="132" spans="1:84" s="31" customFormat="1" ht="50.25" customHeight="1">
      <c r="A132" s="24" t="s">
        <v>193</v>
      </c>
      <c r="B132" s="54" t="s">
        <v>803</v>
      </c>
      <c r="C132" s="20" t="s">
        <v>804</v>
      </c>
      <c r="D132" s="20" t="s">
        <v>720</v>
      </c>
      <c r="E132" s="16" t="s">
        <v>721</v>
      </c>
      <c r="F132" s="21"/>
      <c r="G132" s="21"/>
      <c r="H132" s="21"/>
      <c r="I132" s="21"/>
      <c r="J132" s="21"/>
      <c r="K132" s="21">
        <v>12000</v>
      </c>
      <c r="L132" s="16" t="s">
        <v>39</v>
      </c>
      <c r="M132" s="49" t="s">
        <v>434</v>
      </c>
      <c r="N132" s="16" t="s">
        <v>422</v>
      </c>
      <c r="O132" s="16"/>
      <c r="P132" s="16" t="s">
        <v>12</v>
      </c>
      <c r="Q132" s="16" t="s">
        <v>221</v>
      </c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</row>
    <row r="133" spans="1:84" s="31" customFormat="1" ht="39.75" customHeight="1">
      <c r="A133" s="24" t="s">
        <v>194</v>
      </c>
      <c r="B133" s="54" t="s">
        <v>556</v>
      </c>
      <c r="C133" s="20" t="s">
        <v>389</v>
      </c>
      <c r="D133" s="20" t="s">
        <v>349</v>
      </c>
      <c r="E133" s="16" t="s">
        <v>350</v>
      </c>
      <c r="F133" s="21">
        <v>45000</v>
      </c>
      <c r="G133" s="21"/>
      <c r="H133" s="21">
        <v>45000</v>
      </c>
      <c r="I133" s="21">
        <v>45000</v>
      </c>
      <c r="J133" s="21">
        <v>49900</v>
      </c>
      <c r="K133" s="21">
        <v>49900</v>
      </c>
      <c r="L133" s="16" t="s">
        <v>39</v>
      </c>
      <c r="M133" s="49" t="s">
        <v>434</v>
      </c>
      <c r="N133" s="16" t="s">
        <v>420</v>
      </c>
      <c r="O133" s="16"/>
      <c r="P133" s="16" t="s">
        <v>12</v>
      </c>
      <c r="Q133" s="16" t="s">
        <v>221</v>
      </c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</row>
    <row r="134" spans="1:84" s="18" customFormat="1" ht="17.25" customHeight="1">
      <c r="A134" s="143" t="s">
        <v>62</v>
      </c>
      <c r="B134" s="143"/>
      <c r="C134" s="143"/>
      <c r="D134" s="38"/>
      <c r="E134" s="39"/>
      <c r="F134" s="61">
        <f>SUM(F42:F133)</f>
        <v>5088000</v>
      </c>
      <c r="G134" s="41"/>
      <c r="H134" s="61">
        <f>SUM(H42:H133)</f>
        <v>6629000</v>
      </c>
      <c r="I134" s="61">
        <f>SUM(I42:I133)</f>
        <v>7156000</v>
      </c>
      <c r="J134" s="61">
        <f>SUM(J42:J133)</f>
        <v>7382800</v>
      </c>
      <c r="K134" s="61">
        <f>SUM(K42:K133)</f>
        <v>6387100</v>
      </c>
      <c r="L134" s="39"/>
      <c r="M134" s="39"/>
      <c r="N134" s="39"/>
      <c r="O134" s="39"/>
      <c r="P134" s="39"/>
      <c r="Q134" s="39"/>
      <c r="R134" s="64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</row>
    <row r="135" spans="1:84" s="18" customFormat="1" ht="7.5" customHeight="1">
      <c r="A135" s="24"/>
      <c r="B135" s="54"/>
      <c r="C135" s="20"/>
      <c r="D135" s="33"/>
      <c r="E135" s="16"/>
      <c r="F135" s="21"/>
      <c r="G135" s="21"/>
      <c r="H135" s="21"/>
      <c r="I135" s="21"/>
      <c r="J135" s="21"/>
      <c r="K135" s="21"/>
      <c r="L135" s="16"/>
      <c r="M135" s="16"/>
      <c r="N135" s="16"/>
      <c r="O135" s="16"/>
      <c r="P135" s="16"/>
      <c r="Q135" s="16"/>
      <c r="R135" s="64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</row>
    <row r="136" spans="1:84" s="14" customFormat="1" ht="16.5" customHeight="1">
      <c r="A136" s="144" t="s">
        <v>866</v>
      </c>
      <c r="B136" s="144"/>
      <c r="C136" s="144"/>
      <c r="D136" s="38"/>
      <c r="E136" s="39"/>
      <c r="F136" s="41"/>
      <c r="G136" s="41"/>
      <c r="H136" s="41"/>
      <c r="I136" s="41"/>
      <c r="J136" s="41"/>
      <c r="K136" s="41"/>
      <c r="L136" s="39"/>
      <c r="M136" s="39"/>
      <c r="N136" s="42"/>
      <c r="O136" s="39"/>
      <c r="P136" s="39"/>
      <c r="Q136" s="39"/>
      <c r="R136" s="89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</row>
    <row r="137" spans="1:84" s="14" customFormat="1" ht="59.25" customHeight="1">
      <c r="A137" s="75" t="s">
        <v>195</v>
      </c>
      <c r="B137" s="75" t="s">
        <v>558</v>
      </c>
      <c r="C137" s="73" t="s">
        <v>446</v>
      </c>
      <c r="D137" s="73" t="s">
        <v>217</v>
      </c>
      <c r="E137" s="75" t="s">
        <v>218</v>
      </c>
      <c r="F137" s="80">
        <v>2000000</v>
      </c>
      <c r="G137" s="80"/>
      <c r="H137" s="80">
        <v>0</v>
      </c>
      <c r="I137" s="80">
        <v>0</v>
      </c>
      <c r="J137" s="80">
        <v>0</v>
      </c>
      <c r="K137" s="80">
        <v>0</v>
      </c>
      <c r="L137" s="75" t="s">
        <v>39</v>
      </c>
      <c r="M137" s="75" t="s">
        <v>434</v>
      </c>
      <c r="N137" s="75" t="s">
        <v>407</v>
      </c>
      <c r="O137" s="75"/>
      <c r="P137" s="75" t="s">
        <v>56</v>
      </c>
      <c r="Q137" s="71"/>
      <c r="R137" s="89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</row>
    <row r="138" spans="1:84" s="14" customFormat="1" ht="59.25" customHeight="1">
      <c r="A138" s="75" t="s">
        <v>196</v>
      </c>
      <c r="B138" s="75" t="s">
        <v>559</v>
      </c>
      <c r="C138" s="73" t="s">
        <v>362</v>
      </c>
      <c r="D138" s="73" t="s">
        <v>217</v>
      </c>
      <c r="E138" s="75" t="s">
        <v>218</v>
      </c>
      <c r="F138" s="80">
        <v>1500000</v>
      </c>
      <c r="G138" s="80"/>
      <c r="H138" s="80">
        <v>1500000</v>
      </c>
      <c r="I138" s="80">
        <v>1500000</v>
      </c>
      <c r="J138" s="80">
        <v>0</v>
      </c>
      <c r="K138" s="80">
        <v>0</v>
      </c>
      <c r="L138" s="75" t="s">
        <v>39</v>
      </c>
      <c r="M138" s="75" t="s">
        <v>434</v>
      </c>
      <c r="N138" s="75" t="s">
        <v>407</v>
      </c>
      <c r="O138" s="75"/>
      <c r="P138" s="75" t="s">
        <v>56</v>
      </c>
      <c r="Q138" s="75"/>
      <c r="R138" s="89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</row>
    <row r="139" spans="1:84" s="14" customFormat="1" ht="45" customHeight="1">
      <c r="A139" s="75" t="s">
        <v>197</v>
      </c>
      <c r="B139" s="75" t="s">
        <v>521</v>
      </c>
      <c r="C139" s="73" t="s">
        <v>363</v>
      </c>
      <c r="D139" s="73" t="s">
        <v>396</v>
      </c>
      <c r="E139" s="75" t="s">
        <v>397</v>
      </c>
      <c r="F139" s="80">
        <v>480000</v>
      </c>
      <c r="G139" s="80"/>
      <c r="H139" s="80">
        <v>480000</v>
      </c>
      <c r="I139" s="80">
        <v>480000</v>
      </c>
      <c r="J139" s="80">
        <v>0</v>
      </c>
      <c r="K139" s="80">
        <v>0</v>
      </c>
      <c r="L139" s="75" t="s">
        <v>39</v>
      </c>
      <c r="M139" s="75" t="s">
        <v>434</v>
      </c>
      <c r="N139" s="75" t="s">
        <v>407</v>
      </c>
      <c r="O139" s="75"/>
      <c r="P139" s="75" t="s">
        <v>56</v>
      </c>
      <c r="Q139" s="75" t="s">
        <v>221</v>
      </c>
      <c r="R139" s="89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</row>
    <row r="140" spans="1:84" s="14" customFormat="1" ht="59.25" customHeight="1">
      <c r="A140" s="75" t="s">
        <v>198</v>
      </c>
      <c r="B140" s="75" t="s">
        <v>560</v>
      </c>
      <c r="C140" s="73" t="s">
        <v>417</v>
      </c>
      <c r="D140" s="73" t="s">
        <v>418</v>
      </c>
      <c r="E140" s="75" t="s">
        <v>419</v>
      </c>
      <c r="F140" s="80">
        <v>700000</v>
      </c>
      <c r="G140" s="80"/>
      <c r="H140" s="80">
        <v>700000</v>
      </c>
      <c r="I140" s="80">
        <v>700000</v>
      </c>
      <c r="J140" s="80">
        <v>700000</v>
      </c>
      <c r="K140" s="80">
        <v>560000</v>
      </c>
      <c r="L140" s="75" t="s">
        <v>39</v>
      </c>
      <c r="M140" s="75" t="s">
        <v>434</v>
      </c>
      <c r="N140" s="75" t="s">
        <v>841</v>
      </c>
      <c r="O140" s="75"/>
      <c r="P140" s="75" t="s">
        <v>56</v>
      </c>
      <c r="Q140" s="75"/>
      <c r="R140" s="89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</row>
    <row r="141" spans="1:84" s="14" customFormat="1" ht="57" customHeight="1">
      <c r="A141" s="75" t="s">
        <v>199</v>
      </c>
      <c r="B141" s="75" t="s">
        <v>561</v>
      </c>
      <c r="C141" s="73" t="s">
        <v>366</v>
      </c>
      <c r="D141" s="73" t="s">
        <v>217</v>
      </c>
      <c r="E141" s="75" t="s">
        <v>218</v>
      </c>
      <c r="F141" s="80">
        <v>60000</v>
      </c>
      <c r="G141" s="80"/>
      <c r="H141" s="80">
        <v>60000</v>
      </c>
      <c r="I141" s="80">
        <v>60000</v>
      </c>
      <c r="J141" s="80">
        <v>60000</v>
      </c>
      <c r="K141" s="80">
        <v>0</v>
      </c>
      <c r="L141" s="75" t="s">
        <v>39</v>
      </c>
      <c r="M141" s="75" t="s">
        <v>434</v>
      </c>
      <c r="N141" s="75" t="s">
        <v>423</v>
      </c>
      <c r="O141" s="75"/>
      <c r="P141" s="75" t="s">
        <v>56</v>
      </c>
      <c r="Q141" s="75" t="s">
        <v>221</v>
      </c>
      <c r="R141" s="89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</row>
    <row r="142" spans="1:84" s="14" customFormat="1" ht="67.5" customHeight="1">
      <c r="A142" s="75" t="s">
        <v>200</v>
      </c>
      <c r="B142" s="75" t="s">
        <v>562</v>
      </c>
      <c r="C142" s="73" t="s">
        <v>367</v>
      </c>
      <c r="D142" s="73" t="s">
        <v>217</v>
      </c>
      <c r="E142" s="75" t="s">
        <v>218</v>
      </c>
      <c r="F142" s="80">
        <v>80000</v>
      </c>
      <c r="G142" s="80"/>
      <c r="H142" s="80">
        <v>80000</v>
      </c>
      <c r="I142" s="80">
        <v>80000</v>
      </c>
      <c r="J142" s="80">
        <v>80000</v>
      </c>
      <c r="K142" s="80">
        <v>0</v>
      </c>
      <c r="L142" s="75" t="s">
        <v>39</v>
      </c>
      <c r="M142" s="75" t="s">
        <v>434</v>
      </c>
      <c r="N142" s="75" t="s">
        <v>420</v>
      </c>
      <c r="O142" s="75"/>
      <c r="P142" s="75" t="s">
        <v>56</v>
      </c>
      <c r="Q142" s="75" t="s">
        <v>221</v>
      </c>
      <c r="R142" s="89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</row>
    <row r="143" spans="1:84" s="14" customFormat="1" ht="59.25" customHeight="1">
      <c r="A143" s="75" t="s">
        <v>201</v>
      </c>
      <c r="B143" s="75" t="s">
        <v>563</v>
      </c>
      <c r="C143" s="73" t="s">
        <v>428</v>
      </c>
      <c r="D143" s="73" t="s">
        <v>217</v>
      </c>
      <c r="E143" s="75" t="s">
        <v>218</v>
      </c>
      <c r="F143" s="80">
        <v>40000</v>
      </c>
      <c r="G143" s="80"/>
      <c r="H143" s="80">
        <v>40000</v>
      </c>
      <c r="I143" s="80">
        <v>40000</v>
      </c>
      <c r="J143" s="80">
        <v>40000</v>
      </c>
      <c r="K143" s="80">
        <v>0</v>
      </c>
      <c r="L143" s="75" t="s">
        <v>122</v>
      </c>
      <c r="M143" s="75" t="s">
        <v>434</v>
      </c>
      <c r="N143" s="75" t="s">
        <v>406</v>
      </c>
      <c r="O143" s="75"/>
      <c r="P143" s="75" t="s">
        <v>56</v>
      </c>
      <c r="Q143" s="75" t="s">
        <v>221</v>
      </c>
      <c r="R143" s="89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</row>
    <row r="144" spans="1:84" s="14" customFormat="1" ht="55.5" customHeight="1">
      <c r="A144" s="75" t="s">
        <v>202</v>
      </c>
      <c r="B144" s="75" t="s">
        <v>564</v>
      </c>
      <c r="C144" s="73" t="s">
        <v>429</v>
      </c>
      <c r="D144" s="73" t="s">
        <v>217</v>
      </c>
      <c r="E144" s="75" t="s">
        <v>218</v>
      </c>
      <c r="F144" s="80">
        <v>200000</v>
      </c>
      <c r="G144" s="80"/>
      <c r="H144" s="80">
        <v>200000</v>
      </c>
      <c r="I144" s="80">
        <v>200000</v>
      </c>
      <c r="J144" s="80">
        <v>200000</v>
      </c>
      <c r="K144" s="80">
        <v>0</v>
      </c>
      <c r="L144" s="75" t="s">
        <v>39</v>
      </c>
      <c r="M144" s="75" t="s">
        <v>434</v>
      </c>
      <c r="N144" s="75" t="s">
        <v>407</v>
      </c>
      <c r="O144" s="75"/>
      <c r="P144" s="75" t="s">
        <v>56</v>
      </c>
      <c r="Q144" s="75" t="s">
        <v>221</v>
      </c>
      <c r="R144" s="89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</row>
    <row r="145" spans="1:84" s="14" customFormat="1" ht="59.25" customHeight="1">
      <c r="A145" s="75" t="s">
        <v>203</v>
      </c>
      <c r="B145" s="75" t="s">
        <v>565</v>
      </c>
      <c r="C145" s="73" t="s">
        <v>448</v>
      </c>
      <c r="D145" s="73" t="s">
        <v>217</v>
      </c>
      <c r="E145" s="75" t="s">
        <v>218</v>
      </c>
      <c r="F145" s="80">
        <v>180000</v>
      </c>
      <c r="G145" s="80"/>
      <c r="H145" s="80">
        <v>180000</v>
      </c>
      <c r="I145" s="80">
        <v>180000</v>
      </c>
      <c r="J145" s="80">
        <v>180000</v>
      </c>
      <c r="K145" s="80">
        <v>0</v>
      </c>
      <c r="L145" s="75" t="s">
        <v>39</v>
      </c>
      <c r="M145" s="75" t="s">
        <v>434</v>
      </c>
      <c r="N145" s="75" t="s">
        <v>406</v>
      </c>
      <c r="O145" s="75"/>
      <c r="P145" s="75" t="s">
        <v>56</v>
      </c>
      <c r="Q145" s="75" t="s">
        <v>221</v>
      </c>
      <c r="R145" s="89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</row>
    <row r="146" spans="1:84" s="14" customFormat="1" ht="57" customHeight="1">
      <c r="A146" s="75" t="s">
        <v>204</v>
      </c>
      <c r="B146" s="75" t="s">
        <v>566</v>
      </c>
      <c r="C146" s="73" t="s">
        <v>430</v>
      </c>
      <c r="D146" s="73" t="s">
        <v>217</v>
      </c>
      <c r="E146" s="75" t="s">
        <v>218</v>
      </c>
      <c r="F146" s="80">
        <v>300000</v>
      </c>
      <c r="G146" s="80"/>
      <c r="H146" s="80">
        <v>300000</v>
      </c>
      <c r="I146" s="80">
        <v>300000</v>
      </c>
      <c r="J146" s="80">
        <v>300000</v>
      </c>
      <c r="K146" s="80">
        <v>0</v>
      </c>
      <c r="L146" s="75" t="s">
        <v>39</v>
      </c>
      <c r="M146" s="75" t="s">
        <v>434</v>
      </c>
      <c r="N146" s="75" t="s">
        <v>406</v>
      </c>
      <c r="O146" s="75"/>
      <c r="P146" s="75" t="s">
        <v>56</v>
      </c>
      <c r="Q146" s="75" t="s">
        <v>221</v>
      </c>
      <c r="R146" s="89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</row>
    <row r="147" spans="1:84" s="14" customFormat="1" ht="61.5" customHeight="1">
      <c r="A147" s="75" t="s">
        <v>205</v>
      </c>
      <c r="B147" s="75" t="s">
        <v>567</v>
      </c>
      <c r="C147" s="73" t="s">
        <v>432</v>
      </c>
      <c r="D147" s="73" t="s">
        <v>217</v>
      </c>
      <c r="E147" s="75" t="s">
        <v>218</v>
      </c>
      <c r="F147" s="80">
        <v>60000</v>
      </c>
      <c r="G147" s="80"/>
      <c r="H147" s="80">
        <v>60000</v>
      </c>
      <c r="I147" s="80">
        <v>60000</v>
      </c>
      <c r="J147" s="80">
        <v>60000</v>
      </c>
      <c r="K147" s="80">
        <v>0</v>
      </c>
      <c r="L147" s="75" t="s">
        <v>39</v>
      </c>
      <c r="M147" s="75" t="s">
        <v>434</v>
      </c>
      <c r="N147" s="75" t="s">
        <v>403</v>
      </c>
      <c r="O147" s="75"/>
      <c r="P147" s="75" t="s">
        <v>56</v>
      </c>
      <c r="Q147" s="75" t="s">
        <v>221</v>
      </c>
      <c r="R147" s="89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</row>
    <row r="148" spans="1:84" s="14" customFormat="1" ht="59.25" customHeight="1">
      <c r="A148" s="75" t="s">
        <v>206</v>
      </c>
      <c r="B148" s="75" t="s">
        <v>568</v>
      </c>
      <c r="C148" s="73" t="s">
        <v>447</v>
      </c>
      <c r="D148" s="73" t="s">
        <v>217</v>
      </c>
      <c r="E148" s="75" t="s">
        <v>218</v>
      </c>
      <c r="F148" s="80">
        <v>250000</v>
      </c>
      <c r="G148" s="80"/>
      <c r="H148" s="80">
        <v>250000</v>
      </c>
      <c r="I148" s="80">
        <v>250000</v>
      </c>
      <c r="J148" s="80">
        <v>250000</v>
      </c>
      <c r="K148" s="80">
        <v>0</v>
      </c>
      <c r="L148" s="75" t="s">
        <v>39</v>
      </c>
      <c r="M148" s="75" t="s">
        <v>434</v>
      </c>
      <c r="N148" s="75" t="s">
        <v>403</v>
      </c>
      <c r="O148" s="75"/>
      <c r="P148" s="75" t="s">
        <v>56</v>
      </c>
      <c r="Q148" s="75" t="s">
        <v>221</v>
      </c>
      <c r="R148" s="89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</row>
    <row r="149" spans="1:84" s="14" customFormat="1" ht="61.5" customHeight="1">
      <c r="A149" s="75" t="s">
        <v>207</v>
      </c>
      <c r="B149" s="75" t="s">
        <v>569</v>
      </c>
      <c r="C149" s="73" t="s">
        <v>433</v>
      </c>
      <c r="D149" s="73" t="s">
        <v>217</v>
      </c>
      <c r="E149" s="75" t="s">
        <v>218</v>
      </c>
      <c r="F149" s="80">
        <v>70000</v>
      </c>
      <c r="G149" s="80"/>
      <c r="H149" s="80">
        <v>70000</v>
      </c>
      <c r="I149" s="80">
        <v>70000</v>
      </c>
      <c r="J149" s="80">
        <v>70000</v>
      </c>
      <c r="K149" s="80">
        <v>70000</v>
      </c>
      <c r="L149" s="75" t="s">
        <v>39</v>
      </c>
      <c r="M149" s="75" t="s">
        <v>434</v>
      </c>
      <c r="N149" s="75" t="s">
        <v>406</v>
      </c>
      <c r="O149" s="75"/>
      <c r="P149" s="75" t="s">
        <v>56</v>
      </c>
      <c r="Q149" s="75" t="s">
        <v>221</v>
      </c>
      <c r="R149" s="89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</row>
    <row r="150" spans="1:84" s="14" customFormat="1" ht="93" customHeight="1">
      <c r="A150" s="75" t="s">
        <v>208</v>
      </c>
      <c r="B150" s="75" t="s">
        <v>570</v>
      </c>
      <c r="C150" s="73" t="s">
        <v>844</v>
      </c>
      <c r="D150" s="73" t="s">
        <v>217</v>
      </c>
      <c r="E150" s="75" t="s">
        <v>218</v>
      </c>
      <c r="F150" s="80">
        <v>200000</v>
      </c>
      <c r="G150" s="80"/>
      <c r="H150" s="80">
        <v>100000</v>
      </c>
      <c r="I150" s="80">
        <v>100000</v>
      </c>
      <c r="J150" s="80">
        <v>100000</v>
      </c>
      <c r="K150" s="80">
        <v>265000</v>
      </c>
      <c r="L150" s="75" t="s">
        <v>39</v>
      </c>
      <c r="M150" s="75" t="s">
        <v>434</v>
      </c>
      <c r="N150" s="75" t="s">
        <v>669</v>
      </c>
      <c r="O150" s="96" t="s">
        <v>73</v>
      </c>
      <c r="P150" s="75" t="s">
        <v>56</v>
      </c>
      <c r="Q150" s="75" t="s">
        <v>221</v>
      </c>
      <c r="R150" s="89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</row>
    <row r="151" spans="1:84" s="14" customFormat="1" ht="55.5" customHeight="1">
      <c r="A151" s="75" t="s">
        <v>209</v>
      </c>
      <c r="B151" s="75" t="s">
        <v>571</v>
      </c>
      <c r="C151" s="73" t="s">
        <v>435</v>
      </c>
      <c r="D151" s="73" t="s">
        <v>217</v>
      </c>
      <c r="E151" s="75" t="s">
        <v>218</v>
      </c>
      <c r="F151" s="80">
        <v>30000</v>
      </c>
      <c r="G151" s="80"/>
      <c r="H151" s="80">
        <v>30000</v>
      </c>
      <c r="I151" s="80">
        <v>30000</v>
      </c>
      <c r="J151" s="80">
        <v>30000</v>
      </c>
      <c r="K151" s="80">
        <v>0</v>
      </c>
      <c r="L151" s="75" t="s">
        <v>39</v>
      </c>
      <c r="M151" s="75" t="s">
        <v>434</v>
      </c>
      <c r="N151" s="75" t="s">
        <v>406</v>
      </c>
      <c r="O151" s="75"/>
      <c r="P151" s="75" t="s">
        <v>56</v>
      </c>
      <c r="Q151" s="75" t="s">
        <v>221</v>
      </c>
      <c r="R151" s="89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</row>
    <row r="152" spans="1:84" s="14" customFormat="1" ht="63" customHeight="1">
      <c r="A152" s="75" t="s">
        <v>232</v>
      </c>
      <c r="B152" s="75" t="s">
        <v>572</v>
      </c>
      <c r="C152" s="73" t="s">
        <v>354</v>
      </c>
      <c r="D152" s="73" t="s">
        <v>217</v>
      </c>
      <c r="E152" s="75" t="s">
        <v>218</v>
      </c>
      <c r="F152" s="80">
        <v>1950000</v>
      </c>
      <c r="G152" s="80"/>
      <c r="H152" s="80">
        <v>1950000</v>
      </c>
      <c r="I152" s="80">
        <v>1950000</v>
      </c>
      <c r="J152" s="80">
        <v>1950000</v>
      </c>
      <c r="K152" s="80">
        <v>1610000</v>
      </c>
      <c r="L152" s="75" t="s">
        <v>39</v>
      </c>
      <c r="M152" s="75" t="s">
        <v>434</v>
      </c>
      <c r="N152" s="75" t="s">
        <v>407</v>
      </c>
      <c r="O152" s="75" t="s">
        <v>851</v>
      </c>
      <c r="P152" s="75" t="s">
        <v>56</v>
      </c>
      <c r="Q152" s="75"/>
      <c r="R152" s="89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</row>
    <row r="153" spans="1:84" s="14" customFormat="1" ht="57" customHeight="1">
      <c r="A153" s="75" t="s">
        <v>233</v>
      </c>
      <c r="B153" s="75" t="s">
        <v>573</v>
      </c>
      <c r="C153" s="73" t="s">
        <v>751</v>
      </c>
      <c r="D153" s="73" t="s">
        <v>217</v>
      </c>
      <c r="E153" s="75" t="s">
        <v>218</v>
      </c>
      <c r="F153" s="80">
        <v>80000</v>
      </c>
      <c r="G153" s="80"/>
      <c r="H153" s="80">
        <v>80000</v>
      </c>
      <c r="I153" s="80">
        <v>80000</v>
      </c>
      <c r="J153" s="80">
        <v>80000</v>
      </c>
      <c r="K153" s="80">
        <v>80000</v>
      </c>
      <c r="L153" s="75" t="s">
        <v>39</v>
      </c>
      <c r="M153" s="75" t="s">
        <v>434</v>
      </c>
      <c r="N153" s="75" t="s">
        <v>407</v>
      </c>
      <c r="O153" s="75"/>
      <c r="P153" s="75" t="s">
        <v>56</v>
      </c>
      <c r="Q153" s="75" t="s">
        <v>221</v>
      </c>
      <c r="R153" s="89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</row>
    <row r="154" spans="1:84" s="14" customFormat="1" ht="58.5" customHeight="1">
      <c r="A154" s="75" t="s">
        <v>234</v>
      </c>
      <c r="B154" s="75" t="s">
        <v>574</v>
      </c>
      <c r="C154" s="73" t="s">
        <v>436</v>
      </c>
      <c r="D154" s="73" t="s">
        <v>217</v>
      </c>
      <c r="E154" s="75" t="s">
        <v>218</v>
      </c>
      <c r="F154" s="80">
        <v>120000</v>
      </c>
      <c r="G154" s="80"/>
      <c r="H154" s="80">
        <v>180000</v>
      </c>
      <c r="I154" s="80">
        <v>180000</v>
      </c>
      <c r="J154" s="80">
        <v>180000</v>
      </c>
      <c r="K154" s="80">
        <v>180000</v>
      </c>
      <c r="L154" s="75" t="s">
        <v>39</v>
      </c>
      <c r="M154" s="75" t="s">
        <v>434</v>
      </c>
      <c r="N154" s="75" t="s">
        <v>404</v>
      </c>
      <c r="O154" s="75"/>
      <c r="P154" s="75" t="s">
        <v>56</v>
      </c>
      <c r="Q154" s="75" t="s">
        <v>221</v>
      </c>
      <c r="R154" s="89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</row>
    <row r="155" spans="1:84" s="14" customFormat="1" ht="54.75" customHeight="1">
      <c r="A155" s="75" t="s">
        <v>235</v>
      </c>
      <c r="B155" s="75" t="s">
        <v>575</v>
      </c>
      <c r="C155" s="73" t="s">
        <v>450</v>
      </c>
      <c r="D155" s="73" t="s">
        <v>217</v>
      </c>
      <c r="E155" s="75" t="s">
        <v>218</v>
      </c>
      <c r="F155" s="80">
        <v>180000</v>
      </c>
      <c r="G155" s="80"/>
      <c r="H155" s="80">
        <v>100000</v>
      </c>
      <c r="I155" s="80">
        <v>100000</v>
      </c>
      <c r="J155" s="80">
        <v>100000</v>
      </c>
      <c r="K155" s="80">
        <v>100000</v>
      </c>
      <c r="L155" s="75" t="s">
        <v>39</v>
      </c>
      <c r="M155" s="75" t="s">
        <v>434</v>
      </c>
      <c r="N155" s="75" t="s">
        <v>404</v>
      </c>
      <c r="O155" s="75"/>
      <c r="P155" s="75" t="s">
        <v>56</v>
      </c>
      <c r="Q155" s="75" t="s">
        <v>221</v>
      </c>
      <c r="R155" s="89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</row>
    <row r="156" spans="1:84" s="14" customFormat="1" ht="58.5" customHeight="1">
      <c r="A156" s="75" t="s">
        <v>236</v>
      </c>
      <c r="B156" s="102" t="s">
        <v>576</v>
      </c>
      <c r="C156" s="129" t="s">
        <v>682</v>
      </c>
      <c r="D156" s="129" t="s">
        <v>217</v>
      </c>
      <c r="E156" s="102" t="s">
        <v>218</v>
      </c>
      <c r="F156" s="130">
        <v>30000</v>
      </c>
      <c r="G156" s="130"/>
      <c r="H156" s="130">
        <v>30000</v>
      </c>
      <c r="I156" s="130">
        <v>30000</v>
      </c>
      <c r="J156" s="130">
        <v>35000</v>
      </c>
      <c r="K156" s="130">
        <v>35000</v>
      </c>
      <c r="L156" s="102" t="s">
        <v>39</v>
      </c>
      <c r="M156" s="102" t="s">
        <v>434</v>
      </c>
      <c r="N156" s="102" t="s">
        <v>404</v>
      </c>
      <c r="O156" s="102"/>
      <c r="P156" s="102" t="s">
        <v>56</v>
      </c>
      <c r="Q156" s="102" t="s">
        <v>221</v>
      </c>
      <c r="R156" s="89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</row>
    <row r="157" spans="1:84" s="14" customFormat="1" ht="58.5" customHeight="1">
      <c r="A157" s="75" t="s">
        <v>237</v>
      </c>
      <c r="B157" s="75" t="s">
        <v>577</v>
      </c>
      <c r="C157" s="73" t="s">
        <v>438</v>
      </c>
      <c r="D157" s="73" t="s">
        <v>217</v>
      </c>
      <c r="E157" s="75" t="s">
        <v>218</v>
      </c>
      <c r="F157" s="80">
        <v>250000</v>
      </c>
      <c r="G157" s="80"/>
      <c r="H157" s="80">
        <v>250000</v>
      </c>
      <c r="I157" s="80">
        <v>250000</v>
      </c>
      <c r="J157" s="80">
        <v>250000</v>
      </c>
      <c r="K157" s="80">
        <v>0</v>
      </c>
      <c r="L157" s="75" t="s">
        <v>39</v>
      </c>
      <c r="M157" s="75" t="s">
        <v>434</v>
      </c>
      <c r="N157" s="75" t="s">
        <v>406</v>
      </c>
      <c r="O157" s="75"/>
      <c r="P157" s="75" t="s">
        <v>56</v>
      </c>
      <c r="Q157" s="75" t="s">
        <v>221</v>
      </c>
      <c r="R157" s="89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</row>
    <row r="158" spans="1:84" s="14" customFormat="1" ht="58.5" customHeight="1">
      <c r="A158" s="75" t="s">
        <v>238</v>
      </c>
      <c r="B158" s="75" t="s">
        <v>578</v>
      </c>
      <c r="C158" s="73" t="s">
        <v>439</v>
      </c>
      <c r="D158" s="73" t="s">
        <v>217</v>
      </c>
      <c r="E158" s="75" t="s">
        <v>218</v>
      </c>
      <c r="F158" s="80">
        <v>450000</v>
      </c>
      <c r="G158" s="80"/>
      <c r="H158" s="80">
        <v>450000</v>
      </c>
      <c r="I158" s="80">
        <v>450000</v>
      </c>
      <c r="J158" s="80">
        <v>450000</v>
      </c>
      <c r="K158" s="80">
        <v>370000</v>
      </c>
      <c r="L158" s="75" t="s">
        <v>39</v>
      </c>
      <c r="M158" s="75" t="s">
        <v>434</v>
      </c>
      <c r="N158" s="75" t="s">
        <v>845</v>
      </c>
      <c r="O158" s="75"/>
      <c r="P158" s="75" t="s">
        <v>56</v>
      </c>
      <c r="Q158" s="75" t="s">
        <v>221</v>
      </c>
      <c r="R158" s="89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</row>
    <row r="159" spans="1:84" s="14" customFormat="1" ht="58.5" customHeight="1">
      <c r="A159" s="75" t="s">
        <v>621</v>
      </c>
      <c r="B159" s="75" t="s">
        <v>673</v>
      </c>
      <c r="C159" s="73" t="s">
        <v>742</v>
      </c>
      <c r="D159" s="73" t="s">
        <v>217</v>
      </c>
      <c r="E159" s="75" t="s">
        <v>218</v>
      </c>
      <c r="F159" s="80"/>
      <c r="G159" s="80"/>
      <c r="H159" s="105">
        <v>95000</v>
      </c>
      <c r="I159" s="105">
        <v>48000</v>
      </c>
      <c r="J159" s="105">
        <v>45000</v>
      </c>
      <c r="K159" s="105">
        <v>45000</v>
      </c>
      <c r="L159" s="75" t="s">
        <v>39</v>
      </c>
      <c r="M159" s="75" t="s">
        <v>434</v>
      </c>
      <c r="N159" s="75" t="s">
        <v>846</v>
      </c>
      <c r="O159" s="75"/>
      <c r="P159" s="75" t="s">
        <v>56</v>
      </c>
      <c r="Q159" s="75" t="s">
        <v>221</v>
      </c>
      <c r="R159" s="89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</row>
    <row r="160" spans="1:84" s="14" customFormat="1" ht="58.5" customHeight="1">
      <c r="A160" s="75" t="s">
        <v>628</v>
      </c>
      <c r="B160" s="75" t="s">
        <v>579</v>
      </c>
      <c r="C160" s="73" t="s">
        <v>440</v>
      </c>
      <c r="D160" s="73" t="s">
        <v>217</v>
      </c>
      <c r="E160" s="75" t="s">
        <v>218</v>
      </c>
      <c r="F160" s="80">
        <v>35000</v>
      </c>
      <c r="G160" s="80"/>
      <c r="H160" s="80">
        <v>35000</v>
      </c>
      <c r="I160" s="80">
        <v>35000</v>
      </c>
      <c r="J160" s="80">
        <v>35000</v>
      </c>
      <c r="K160" s="80">
        <v>35000</v>
      </c>
      <c r="L160" s="75" t="s">
        <v>39</v>
      </c>
      <c r="M160" s="75" t="s">
        <v>434</v>
      </c>
      <c r="N160" s="75" t="s">
        <v>406</v>
      </c>
      <c r="O160" s="75"/>
      <c r="P160" s="75" t="s">
        <v>56</v>
      </c>
      <c r="Q160" s="75" t="s">
        <v>221</v>
      </c>
      <c r="R160" s="89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</row>
    <row r="161" spans="1:84" s="14" customFormat="1" ht="58.5" customHeight="1">
      <c r="A161" s="75" t="s">
        <v>629</v>
      </c>
      <c r="B161" s="75" t="s">
        <v>580</v>
      </c>
      <c r="C161" s="73" t="s">
        <v>441</v>
      </c>
      <c r="D161" s="73" t="s">
        <v>217</v>
      </c>
      <c r="E161" s="75" t="s">
        <v>218</v>
      </c>
      <c r="F161" s="80">
        <v>75000</v>
      </c>
      <c r="G161" s="80"/>
      <c r="H161" s="80">
        <v>75000</v>
      </c>
      <c r="I161" s="80">
        <v>75000</v>
      </c>
      <c r="J161" s="80">
        <v>75000</v>
      </c>
      <c r="K161" s="80">
        <v>0</v>
      </c>
      <c r="L161" s="75" t="s">
        <v>39</v>
      </c>
      <c r="M161" s="75" t="s">
        <v>434</v>
      </c>
      <c r="N161" s="75" t="s">
        <v>404</v>
      </c>
      <c r="O161" s="75"/>
      <c r="P161" s="75" t="s">
        <v>56</v>
      </c>
      <c r="Q161" s="75" t="s">
        <v>221</v>
      </c>
      <c r="R161" s="89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</row>
    <row r="162" spans="1:84" s="14" customFormat="1" ht="58.5" customHeight="1">
      <c r="A162" s="75" t="s">
        <v>630</v>
      </c>
      <c r="B162" s="75" t="s">
        <v>581</v>
      </c>
      <c r="C162" s="73" t="s">
        <v>442</v>
      </c>
      <c r="D162" s="73" t="s">
        <v>217</v>
      </c>
      <c r="E162" s="75" t="s">
        <v>218</v>
      </c>
      <c r="F162" s="80">
        <v>100000</v>
      </c>
      <c r="G162" s="80"/>
      <c r="H162" s="80">
        <v>100000</v>
      </c>
      <c r="I162" s="80">
        <v>100000</v>
      </c>
      <c r="J162" s="80">
        <v>0</v>
      </c>
      <c r="K162" s="80">
        <v>0</v>
      </c>
      <c r="L162" s="75" t="s">
        <v>39</v>
      </c>
      <c r="M162" s="75" t="s">
        <v>434</v>
      </c>
      <c r="N162" s="75" t="s">
        <v>406</v>
      </c>
      <c r="O162" s="75"/>
      <c r="P162" s="75" t="s">
        <v>56</v>
      </c>
      <c r="Q162" s="75" t="s">
        <v>221</v>
      </c>
      <c r="R162" s="89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</row>
    <row r="163" spans="1:84" s="14" customFormat="1" ht="58.5" customHeight="1">
      <c r="A163" s="75" t="s">
        <v>642</v>
      </c>
      <c r="B163" s="75" t="s">
        <v>582</v>
      </c>
      <c r="C163" s="73" t="s">
        <v>443</v>
      </c>
      <c r="D163" s="73" t="s">
        <v>217</v>
      </c>
      <c r="E163" s="75" t="s">
        <v>218</v>
      </c>
      <c r="F163" s="80">
        <v>250000</v>
      </c>
      <c r="G163" s="80"/>
      <c r="H163" s="80">
        <v>250000</v>
      </c>
      <c r="I163" s="80">
        <v>250000</v>
      </c>
      <c r="J163" s="80">
        <v>250000</v>
      </c>
      <c r="K163" s="80">
        <v>250000</v>
      </c>
      <c r="L163" s="75" t="s">
        <v>39</v>
      </c>
      <c r="M163" s="75" t="s">
        <v>434</v>
      </c>
      <c r="N163" s="75" t="s">
        <v>847</v>
      </c>
      <c r="O163" s="75"/>
      <c r="P163" s="75" t="s">
        <v>56</v>
      </c>
      <c r="Q163" s="75" t="s">
        <v>221</v>
      </c>
      <c r="R163" s="89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</row>
    <row r="164" spans="1:84" s="14" customFormat="1" ht="58.5" customHeight="1">
      <c r="A164" s="75" t="s">
        <v>643</v>
      </c>
      <c r="B164" s="75" t="s">
        <v>583</v>
      </c>
      <c r="C164" s="73" t="s">
        <v>444</v>
      </c>
      <c r="D164" s="73" t="s">
        <v>217</v>
      </c>
      <c r="E164" s="75" t="s">
        <v>218</v>
      </c>
      <c r="F164" s="80">
        <v>40000</v>
      </c>
      <c r="G164" s="80"/>
      <c r="H164" s="80">
        <v>40000</v>
      </c>
      <c r="I164" s="80">
        <v>40000</v>
      </c>
      <c r="J164" s="80">
        <v>40000</v>
      </c>
      <c r="K164" s="80">
        <v>40000</v>
      </c>
      <c r="L164" s="75" t="s">
        <v>39</v>
      </c>
      <c r="M164" s="75" t="s">
        <v>434</v>
      </c>
      <c r="N164" s="75" t="s">
        <v>406</v>
      </c>
      <c r="O164" s="75"/>
      <c r="P164" s="75" t="s">
        <v>56</v>
      </c>
      <c r="Q164" s="75" t="s">
        <v>221</v>
      </c>
      <c r="R164" s="89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</row>
    <row r="165" spans="1:84" s="14" customFormat="1" ht="58.5" customHeight="1">
      <c r="A165" s="75" t="s">
        <v>687</v>
      </c>
      <c r="B165" s="102" t="s">
        <v>584</v>
      </c>
      <c r="C165" s="129" t="s">
        <v>842</v>
      </c>
      <c r="D165" s="129" t="s">
        <v>217</v>
      </c>
      <c r="E165" s="102" t="s">
        <v>218</v>
      </c>
      <c r="F165" s="130">
        <v>180000</v>
      </c>
      <c r="G165" s="130"/>
      <c r="H165" s="130">
        <v>210000</v>
      </c>
      <c r="I165" s="130">
        <v>210000</v>
      </c>
      <c r="J165" s="130">
        <v>170000</v>
      </c>
      <c r="K165" s="130">
        <v>170000</v>
      </c>
      <c r="L165" s="102" t="s">
        <v>39</v>
      </c>
      <c r="M165" s="102" t="s">
        <v>434</v>
      </c>
      <c r="N165" s="102" t="s">
        <v>843</v>
      </c>
      <c r="O165" s="128"/>
      <c r="P165" s="102" t="s">
        <v>56</v>
      </c>
      <c r="Q165" s="102" t="s">
        <v>221</v>
      </c>
      <c r="R165" s="89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</row>
    <row r="166" spans="1:84" s="14" customFormat="1" ht="58.5" customHeight="1">
      <c r="A166" s="75" t="s">
        <v>688</v>
      </c>
      <c r="B166" s="75" t="s">
        <v>671</v>
      </c>
      <c r="C166" s="73" t="s">
        <v>672</v>
      </c>
      <c r="D166" s="73" t="s">
        <v>352</v>
      </c>
      <c r="E166" s="75" t="s">
        <v>292</v>
      </c>
      <c r="F166" s="80"/>
      <c r="G166" s="80"/>
      <c r="H166" s="80">
        <v>180000</v>
      </c>
      <c r="I166" s="80">
        <v>180000</v>
      </c>
      <c r="J166" s="80">
        <v>180000</v>
      </c>
      <c r="K166" s="80">
        <v>0</v>
      </c>
      <c r="L166" s="75" t="s">
        <v>39</v>
      </c>
      <c r="M166" s="75" t="s">
        <v>434</v>
      </c>
      <c r="N166" s="75" t="s">
        <v>423</v>
      </c>
      <c r="O166" s="96"/>
      <c r="P166" s="75" t="s">
        <v>56</v>
      </c>
      <c r="Q166" s="75" t="s">
        <v>221</v>
      </c>
      <c r="R166" s="89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</row>
    <row r="167" spans="1:84" s="14" customFormat="1" ht="58.5" customHeight="1">
      <c r="A167" s="75" t="s">
        <v>689</v>
      </c>
      <c r="B167" s="75" t="s">
        <v>765</v>
      </c>
      <c r="C167" s="73" t="s">
        <v>752</v>
      </c>
      <c r="D167" s="73" t="s">
        <v>217</v>
      </c>
      <c r="E167" s="75" t="s">
        <v>218</v>
      </c>
      <c r="F167" s="80"/>
      <c r="G167" s="80"/>
      <c r="H167" s="80"/>
      <c r="I167" s="80"/>
      <c r="J167" s="80">
        <v>150000</v>
      </c>
      <c r="K167" s="80">
        <v>120000</v>
      </c>
      <c r="L167" s="75" t="s">
        <v>39</v>
      </c>
      <c r="M167" s="75" t="s">
        <v>434</v>
      </c>
      <c r="N167" s="75" t="s">
        <v>422</v>
      </c>
      <c r="O167" s="96"/>
      <c r="P167" s="75" t="s">
        <v>56</v>
      </c>
      <c r="Q167" s="75" t="s">
        <v>221</v>
      </c>
      <c r="R167" s="89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</row>
    <row r="168" spans="1:84" s="14" customFormat="1" ht="58.5" customHeight="1">
      <c r="A168" s="75" t="s">
        <v>690</v>
      </c>
      <c r="B168" s="75" t="s">
        <v>766</v>
      </c>
      <c r="C168" s="73" t="s">
        <v>753</v>
      </c>
      <c r="D168" s="73" t="s">
        <v>217</v>
      </c>
      <c r="E168" s="75" t="s">
        <v>218</v>
      </c>
      <c r="F168" s="80"/>
      <c r="G168" s="80"/>
      <c r="H168" s="80"/>
      <c r="I168" s="80"/>
      <c r="J168" s="80">
        <v>40000</v>
      </c>
      <c r="K168" s="80">
        <v>40000</v>
      </c>
      <c r="L168" s="75" t="s">
        <v>39</v>
      </c>
      <c r="M168" s="75" t="s">
        <v>434</v>
      </c>
      <c r="N168" s="75" t="s">
        <v>422</v>
      </c>
      <c r="O168" s="96"/>
      <c r="P168" s="75" t="s">
        <v>56</v>
      </c>
      <c r="Q168" s="75" t="s">
        <v>221</v>
      </c>
      <c r="R168" s="89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</row>
    <row r="169" spans="1:84" s="14" customFormat="1" ht="58.5" customHeight="1">
      <c r="A169" s="75" t="s">
        <v>691</v>
      </c>
      <c r="B169" s="75" t="s">
        <v>767</v>
      </c>
      <c r="C169" s="73" t="s">
        <v>754</v>
      </c>
      <c r="D169" s="73" t="s">
        <v>217</v>
      </c>
      <c r="E169" s="75" t="s">
        <v>218</v>
      </c>
      <c r="F169" s="80"/>
      <c r="G169" s="80"/>
      <c r="H169" s="80"/>
      <c r="I169" s="80"/>
      <c r="J169" s="80">
        <v>350000</v>
      </c>
      <c r="K169" s="80">
        <v>0</v>
      </c>
      <c r="L169" s="75" t="s">
        <v>39</v>
      </c>
      <c r="M169" s="75" t="s">
        <v>434</v>
      </c>
      <c r="N169" s="75" t="s">
        <v>422</v>
      </c>
      <c r="O169" s="96"/>
      <c r="P169" s="75" t="s">
        <v>56</v>
      </c>
      <c r="Q169" s="75" t="s">
        <v>221</v>
      </c>
      <c r="R169" s="89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</row>
    <row r="170" spans="1:84" s="14" customFormat="1" ht="58.5" customHeight="1">
      <c r="A170" s="75" t="s">
        <v>692</v>
      </c>
      <c r="B170" s="75" t="s">
        <v>768</v>
      </c>
      <c r="C170" s="73" t="s">
        <v>755</v>
      </c>
      <c r="D170" s="73" t="s">
        <v>217</v>
      </c>
      <c r="E170" s="75" t="s">
        <v>218</v>
      </c>
      <c r="F170" s="80"/>
      <c r="G170" s="80"/>
      <c r="H170" s="80"/>
      <c r="I170" s="80"/>
      <c r="J170" s="80">
        <v>400000</v>
      </c>
      <c r="K170" s="80">
        <v>0</v>
      </c>
      <c r="L170" s="75" t="s">
        <v>39</v>
      </c>
      <c r="M170" s="75" t="s">
        <v>434</v>
      </c>
      <c r="N170" s="75" t="s">
        <v>422</v>
      </c>
      <c r="O170" s="96"/>
      <c r="P170" s="75" t="s">
        <v>56</v>
      </c>
      <c r="Q170" s="75" t="s">
        <v>221</v>
      </c>
      <c r="R170" s="89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</row>
    <row r="171" spans="1:84" s="14" customFormat="1" ht="58.5" customHeight="1">
      <c r="A171" s="75" t="s">
        <v>693</v>
      </c>
      <c r="B171" s="75" t="s">
        <v>769</v>
      </c>
      <c r="C171" s="73" t="s">
        <v>756</v>
      </c>
      <c r="D171" s="73" t="s">
        <v>217</v>
      </c>
      <c r="E171" s="75" t="s">
        <v>218</v>
      </c>
      <c r="F171" s="80"/>
      <c r="G171" s="80"/>
      <c r="H171" s="80"/>
      <c r="I171" s="80"/>
      <c r="J171" s="80">
        <v>80000</v>
      </c>
      <c r="K171" s="80">
        <v>80000</v>
      </c>
      <c r="L171" s="75" t="s">
        <v>39</v>
      </c>
      <c r="M171" s="75" t="s">
        <v>434</v>
      </c>
      <c r="N171" s="75" t="s">
        <v>422</v>
      </c>
      <c r="O171" s="96"/>
      <c r="P171" s="75" t="s">
        <v>56</v>
      </c>
      <c r="Q171" s="75" t="s">
        <v>221</v>
      </c>
      <c r="R171" s="89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</row>
    <row r="172" spans="1:84" s="14" customFormat="1" ht="58.5" customHeight="1">
      <c r="A172" s="75" t="s">
        <v>694</v>
      </c>
      <c r="B172" s="75" t="s">
        <v>770</v>
      </c>
      <c r="C172" s="73" t="s">
        <v>757</v>
      </c>
      <c r="D172" s="73" t="s">
        <v>217</v>
      </c>
      <c r="E172" s="75" t="s">
        <v>218</v>
      </c>
      <c r="F172" s="80"/>
      <c r="G172" s="80"/>
      <c r="H172" s="80"/>
      <c r="I172" s="80"/>
      <c r="J172" s="80">
        <v>100000</v>
      </c>
      <c r="K172" s="80">
        <v>45000</v>
      </c>
      <c r="L172" s="75" t="s">
        <v>39</v>
      </c>
      <c r="M172" s="75" t="s">
        <v>434</v>
      </c>
      <c r="N172" s="75" t="s">
        <v>422</v>
      </c>
      <c r="O172" s="96"/>
      <c r="P172" s="75" t="s">
        <v>56</v>
      </c>
      <c r="Q172" s="75" t="s">
        <v>221</v>
      </c>
      <c r="R172" s="89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</row>
    <row r="173" spans="1:84" s="14" customFormat="1" ht="58.5" customHeight="1">
      <c r="A173" s="75" t="s">
        <v>695</v>
      </c>
      <c r="B173" s="75" t="s">
        <v>771</v>
      </c>
      <c r="C173" s="73" t="s">
        <v>758</v>
      </c>
      <c r="D173" s="73" t="s">
        <v>217</v>
      </c>
      <c r="E173" s="75" t="s">
        <v>218</v>
      </c>
      <c r="F173" s="80"/>
      <c r="G173" s="80"/>
      <c r="H173" s="80"/>
      <c r="I173" s="80"/>
      <c r="J173" s="80">
        <v>50000</v>
      </c>
      <c r="K173" s="80">
        <v>49700</v>
      </c>
      <c r="L173" s="75" t="s">
        <v>848</v>
      </c>
      <c r="M173" s="75" t="s">
        <v>434</v>
      </c>
      <c r="N173" s="75" t="s">
        <v>849</v>
      </c>
      <c r="O173" s="96"/>
      <c r="P173" s="75" t="s">
        <v>56</v>
      </c>
      <c r="Q173" s="75" t="s">
        <v>221</v>
      </c>
      <c r="R173" s="89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</row>
    <row r="174" spans="1:84" s="14" customFormat="1" ht="58.5" customHeight="1">
      <c r="A174" s="75" t="s">
        <v>696</v>
      </c>
      <c r="B174" s="75" t="s">
        <v>585</v>
      </c>
      <c r="C174" s="73" t="s">
        <v>368</v>
      </c>
      <c r="D174" s="73" t="s">
        <v>217</v>
      </c>
      <c r="E174" s="75" t="s">
        <v>218</v>
      </c>
      <c r="F174" s="80">
        <v>80000</v>
      </c>
      <c r="G174" s="80"/>
      <c r="H174" s="80">
        <v>80000</v>
      </c>
      <c r="I174" s="80">
        <v>80000</v>
      </c>
      <c r="J174" s="80">
        <v>0</v>
      </c>
      <c r="K174" s="80">
        <v>0</v>
      </c>
      <c r="L174" s="75" t="s">
        <v>39</v>
      </c>
      <c r="M174" s="75" t="s">
        <v>434</v>
      </c>
      <c r="N174" s="75" t="s">
        <v>407</v>
      </c>
      <c r="O174" s="75"/>
      <c r="P174" s="75" t="s">
        <v>56</v>
      </c>
      <c r="Q174" s="75" t="s">
        <v>221</v>
      </c>
      <c r="R174" s="89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</row>
    <row r="175" spans="1:84" s="14" customFormat="1" ht="58.5" customHeight="1">
      <c r="A175" s="75" t="s">
        <v>697</v>
      </c>
      <c r="B175" s="75" t="s">
        <v>586</v>
      </c>
      <c r="C175" s="73" t="s">
        <v>369</v>
      </c>
      <c r="D175" s="73" t="s">
        <v>217</v>
      </c>
      <c r="E175" s="75" t="s">
        <v>218</v>
      </c>
      <c r="F175" s="80">
        <v>50000</v>
      </c>
      <c r="G175" s="80"/>
      <c r="H175" s="80">
        <v>50000</v>
      </c>
      <c r="I175" s="80">
        <v>50000</v>
      </c>
      <c r="J175" s="80">
        <v>50000</v>
      </c>
      <c r="K175" s="80">
        <v>0</v>
      </c>
      <c r="L175" s="75" t="s">
        <v>39</v>
      </c>
      <c r="M175" s="75" t="s">
        <v>434</v>
      </c>
      <c r="N175" s="75" t="s">
        <v>407</v>
      </c>
      <c r="O175" s="75"/>
      <c r="P175" s="75" t="s">
        <v>56</v>
      </c>
      <c r="Q175" s="75" t="s">
        <v>221</v>
      </c>
      <c r="R175" s="89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</row>
    <row r="176" spans="1:84" s="14" customFormat="1" ht="58.5" customHeight="1">
      <c r="A176" s="75" t="s">
        <v>698</v>
      </c>
      <c r="B176" s="75" t="s">
        <v>587</v>
      </c>
      <c r="C176" s="73" t="s">
        <v>370</v>
      </c>
      <c r="D176" s="73" t="s">
        <v>217</v>
      </c>
      <c r="E176" s="75" t="s">
        <v>218</v>
      </c>
      <c r="F176" s="80">
        <v>500000</v>
      </c>
      <c r="G176" s="80"/>
      <c r="H176" s="80">
        <v>500000</v>
      </c>
      <c r="I176" s="80">
        <v>500000</v>
      </c>
      <c r="J176" s="80">
        <v>0</v>
      </c>
      <c r="K176" s="80">
        <v>0</v>
      </c>
      <c r="L176" s="75" t="s">
        <v>39</v>
      </c>
      <c r="M176" s="75" t="s">
        <v>434</v>
      </c>
      <c r="N176" s="75" t="s">
        <v>407</v>
      </c>
      <c r="O176" s="75"/>
      <c r="P176" s="75" t="s">
        <v>56</v>
      </c>
      <c r="Q176" s="75" t="s">
        <v>73</v>
      </c>
      <c r="R176" s="89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</row>
    <row r="177" spans="1:84" s="14" customFormat="1" ht="58.5" customHeight="1">
      <c r="A177" s="75" t="s">
        <v>699</v>
      </c>
      <c r="B177" s="75" t="s">
        <v>588</v>
      </c>
      <c r="C177" s="73" t="s">
        <v>371</v>
      </c>
      <c r="D177" s="73" t="s">
        <v>217</v>
      </c>
      <c r="E177" s="75" t="s">
        <v>218</v>
      </c>
      <c r="F177" s="80">
        <v>60000</v>
      </c>
      <c r="G177" s="80"/>
      <c r="H177" s="80">
        <v>60000</v>
      </c>
      <c r="I177" s="80">
        <v>60000</v>
      </c>
      <c r="J177" s="80">
        <v>0</v>
      </c>
      <c r="K177" s="80">
        <v>0</v>
      </c>
      <c r="L177" s="75" t="s">
        <v>39</v>
      </c>
      <c r="M177" s="75" t="s">
        <v>434</v>
      </c>
      <c r="N177" s="75" t="s">
        <v>407</v>
      </c>
      <c r="O177" s="75"/>
      <c r="P177" s="75" t="s">
        <v>56</v>
      </c>
      <c r="Q177" s="75" t="s">
        <v>221</v>
      </c>
      <c r="R177" s="89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</row>
    <row r="178" spans="1:84" s="14" customFormat="1" ht="58.5" customHeight="1">
      <c r="A178" s="75" t="s">
        <v>700</v>
      </c>
      <c r="B178" s="75" t="s">
        <v>589</v>
      </c>
      <c r="C178" s="73" t="s">
        <v>644</v>
      </c>
      <c r="D178" s="73" t="s">
        <v>217</v>
      </c>
      <c r="E178" s="75" t="s">
        <v>218</v>
      </c>
      <c r="F178" s="80">
        <v>80000</v>
      </c>
      <c r="G178" s="80"/>
      <c r="H178" s="80">
        <v>80000</v>
      </c>
      <c r="I178" s="80">
        <v>80000</v>
      </c>
      <c r="J178" s="80">
        <v>80000</v>
      </c>
      <c r="K178" s="80">
        <v>0</v>
      </c>
      <c r="L178" s="75" t="s">
        <v>39</v>
      </c>
      <c r="M178" s="75" t="s">
        <v>434</v>
      </c>
      <c r="N178" s="75" t="s">
        <v>407</v>
      </c>
      <c r="O178" s="75"/>
      <c r="P178" s="75" t="s">
        <v>56</v>
      </c>
      <c r="Q178" s="75" t="s">
        <v>221</v>
      </c>
      <c r="R178" s="89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</row>
    <row r="179" spans="1:84" s="14" customFormat="1" ht="58.5" customHeight="1">
      <c r="A179" s="75" t="s">
        <v>701</v>
      </c>
      <c r="B179" s="75" t="s">
        <v>590</v>
      </c>
      <c r="C179" s="73" t="s">
        <v>645</v>
      </c>
      <c r="D179" s="73" t="s">
        <v>217</v>
      </c>
      <c r="E179" s="75" t="s">
        <v>218</v>
      </c>
      <c r="F179" s="80">
        <v>50000</v>
      </c>
      <c r="G179" s="80"/>
      <c r="H179" s="80">
        <v>50000</v>
      </c>
      <c r="I179" s="80">
        <v>50000</v>
      </c>
      <c r="J179" s="80">
        <v>50000</v>
      </c>
      <c r="K179" s="80">
        <v>0</v>
      </c>
      <c r="L179" s="75" t="s">
        <v>39</v>
      </c>
      <c r="M179" s="75" t="s">
        <v>434</v>
      </c>
      <c r="N179" s="75" t="s">
        <v>407</v>
      </c>
      <c r="O179" s="75"/>
      <c r="P179" s="75" t="s">
        <v>56</v>
      </c>
      <c r="Q179" s="75" t="s">
        <v>221</v>
      </c>
      <c r="R179" s="89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</row>
    <row r="180" spans="1:84" s="14" customFormat="1" ht="58.5" customHeight="1">
      <c r="A180" s="75" t="s">
        <v>702</v>
      </c>
      <c r="B180" s="75" t="s">
        <v>591</v>
      </c>
      <c r="C180" s="73" t="s">
        <v>372</v>
      </c>
      <c r="D180" s="73" t="s">
        <v>217</v>
      </c>
      <c r="E180" s="75" t="s">
        <v>218</v>
      </c>
      <c r="F180" s="80">
        <v>40000</v>
      </c>
      <c r="G180" s="80"/>
      <c r="H180" s="80">
        <v>40000</v>
      </c>
      <c r="I180" s="80">
        <v>40000</v>
      </c>
      <c r="J180" s="80">
        <v>0</v>
      </c>
      <c r="K180" s="80">
        <v>0</v>
      </c>
      <c r="L180" s="75" t="s">
        <v>39</v>
      </c>
      <c r="M180" s="75" t="s">
        <v>434</v>
      </c>
      <c r="N180" s="75" t="s">
        <v>407</v>
      </c>
      <c r="O180" s="75"/>
      <c r="P180" s="75" t="s">
        <v>56</v>
      </c>
      <c r="Q180" s="75" t="s">
        <v>221</v>
      </c>
      <c r="R180" s="89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</row>
    <row r="181" spans="1:84" s="14" customFormat="1" ht="58.5" customHeight="1">
      <c r="A181" s="75" t="s">
        <v>710</v>
      </c>
      <c r="B181" s="75" t="s">
        <v>592</v>
      </c>
      <c r="C181" s="73" t="s">
        <v>373</v>
      </c>
      <c r="D181" s="73" t="s">
        <v>217</v>
      </c>
      <c r="E181" s="75" t="s">
        <v>218</v>
      </c>
      <c r="F181" s="80">
        <v>50000</v>
      </c>
      <c r="G181" s="80"/>
      <c r="H181" s="80">
        <v>50000</v>
      </c>
      <c r="I181" s="80">
        <v>50000</v>
      </c>
      <c r="J181" s="80">
        <v>50000</v>
      </c>
      <c r="K181" s="80">
        <v>0</v>
      </c>
      <c r="L181" s="75" t="s">
        <v>39</v>
      </c>
      <c r="M181" s="75" t="s">
        <v>434</v>
      </c>
      <c r="N181" s="75" t="s">
        <v>407</v>
      </c>
      <c r="O181" s="75"/>
      <c r="P181" s="75" t="s">
        <v>56</v>
      </c>
      <c r="Q181" s="75" t="s">
        <v>221</v>
      </c>
      <c r="R181" s="89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</row>
    <row r="182" spans="1:84" s="14" customFormat="1" ht="58.5" customHeight="1">
      <c r="A182" s="75" t="s">
        <v>711</v>
      </c>
      <c r="B182" s="75" t="s">
        <v>593</v>
      </c>
      <c r="C182" s="73" t="s">
        <v>219</v>
      </c>
      <c r="D182" s="73" t="s">
        <v>352</v>
      </c>
      <c r="E182" s="75" t="s">
        <v>292</v>
      </c>
      <c r="F182" s="80">
        <v>100000</v>
      </c>
      <c r="G182" s="80"/>
      <c r="H182" s="80">
        <v>100000</v>
      </c>
      <c r="I182" s="80">
        <v>100000</v>
      </c>
      <c r="J182" s="80">
        <v>100000</v>
      </c>
      <c r="K182" s="80">
        <v>0</v>
      </c>
      <c r="L182" s="75" t="s">
        <v>39</v>
      </c>
      <c r="M182" s="75" t="s">
        <v>434</v>
      </c>
      <c r="N182" s="75" t="s">
        <v>407</v>
      </c>
      <c r="O182" s="75"/>
      <c r="P182" s="75" t="s">
        <v>56</v>
      </c>
      <c r="Q182" s="75" t="s">
        <v>221</v>
      </c>
      <c r="R182" s="89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</row>
    <row r="183" spans="1:84" s="14" customFormat="1" ht="58.5" customHeight="1">
      <c r="A183" s="75" t="s">
        <v>714</v>
      </c>
      <c r="B183" s="75" t="s">
        <v>594</v>
      </c>
      <c r="C183" s="73" t="s">
        <v>445</v>
      </c>
      <c r="D183" s="73" t="s">
        <v>352</v>
      </c>
      <c r="E183" s="75" t="s">
        <v>292</v>
      </c>
      <c r="F183" s="80">
        <v>50000</v>
      </c>
      <c r="G183" s="80"/>
      <c r="H183" s="80">
        <v>50000</v>
      </c>
      <c r="I183" s="80">
        <v>50000</v>
      </c>
      <c r="J183" s="80">
        <v>50000</v>
      </c>
      <c r="K183" s="80">
        <v>0</v>
      </c>
      <c r="L183" s="75" t="s">
        <v>39</v>
      </c>
      <c r="M183" s="75" t="s">
        <v>434</v>
      </c>
      <c r="N183" s="75" t="s">
        <v>403</v>
      </c>
      <c r="O183" s="75"/>
      <c r="P183" s="75" t="s">
        <v>56</v>
      </c>
      <c r="Q183" s="75" t="s">
        <v>221</v>
      </c>
      <c r="R183" s="89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</row>
    <row r="184" spans="1:84" s="14" customFormat="1" ht="58.5" customHeight="1">
      <c r="A184" s="75" t="s">
        <v>722</v>
      </c>
      <c r="B184" s="75" t="s">
        <v>595</v>
      </c>
      <c r="C184" s="73" t="s">
        <v>677</v>
      </c>
      <c r="D184" s="73" t="s">
        <v>352</v>
      </c>
      <c r="E184" s="75" t="s">
        <v>292</v>
      </c>
      <c r="F184" s="80">
        <v>195000</v>
      </c>
      <c r="G184" s="80"/>
      <c r="H184" s="80">
        <v>195000</v>
      </c>
      <c r="I184" s="80">
        <v>195000</v>
      </c>
      <c r="J184" s="80">
        <v>195000</v>
      </c>
      <c r="K184" s="80">
        <v>0</v>
      </c>
      <c r="L184" s="75" t="s">
        <v>39</v>
      </c>
      <c r="M184" s="75" t="s">
        <v>434</v>
      </c>
      <c r="N184" s="75" t="s">
        <v>403</v>
      </c>
      <c r="O184" s="75"/>
      <c r="P184" s="75" t="s">
        <v>56</v>
      </c>
      <c r="Q184" s="75" t="s">
        <v>221</v>
      </c>
      <c r="R184" s="89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</row>
    <row r="185" spans="1:84" s="14" customFormat="1" ht="58.5" customHeight="1">
      <c r="A185" s="75" t="s">
        <v>723</v>
      </c>
      <c r="B185" s="75" t="s">
        <v>596</v>
      </c>
      <c r="C185" s="73" t="s">
        <v>376</v>
      </c>
      <c r="D185" s="73" t="s">
        <v>352</v>
      </c>
      <c r="E185" s="75" t="s">
        <v>375</v>
      </c>
      <c r="F185" s="80">
        <v>60000</v>
      </c>
      <c r="G185" s="80"/>
      <c r="H185" s="80">
        <v>60000</v>
      </c>
      <c r="I185" s="80">
        <v>60000</v>
      </c>
      <c r="J185" s="80">
        <v>60000</v>
      </c>
      <c r="K185" s="80">
        <v>60000</v>
      </c>
      <c r="L185" s="75" t="s">
        <v>39</v>
      </c>
      <c r="M185" s="75" t="s">
        <v>434</v>
      </c>
      <c r="N185" s="75" t="s">
        <v>423</v>
      </c>
      <c r="O185" s="75"/>
      <c r="P185" s="75" t="s">
        <v>56</v>
      </c>
      <c r="Q185" s="75" t="s">
        <v>221</v>
      </c>
      <c r="R185" s="89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</row>
    <row r="186" spans="1:84" s="14" customFormat="1" ht="58.5" customHeight="1">
      <c r="A186" s="75" t="s">
        <v>728</v>
      </c>
      <c r="B186" s="75" t="s">
        <v>597</v>
      </c>
      <c r="C186" s="73" t="s">
        <v>451</v>
      </c>
      <c r="D186" s="73" t="s">
        <v>352</v>
      </c>
      <c r="E186" s="75" t="s">
        <v>375</v>
      </c>
      <c r="F186" s="80">
        <v>150000</v>
      </c>
      <c r="G186" s="80"/>
      <c r="H186" s="80">
        <v>150000</v>
      </c>
      <c r="I186" s="80">
        <v>150000</v>
      </c>
      <c r="J186" s="80">
        <v>150000</v>
      </c>
      <c r="K186" s="80">
        <v>0</v>
      </c>
      <c r="L186" s="75" t="s">
        <v>39</v>
      </c>
      <c r="M186" s="75" t="s">
        <v>434</v>
      </c>
      <c r="N186" s="75" t="s">
        <v>403</v>
      </c>
      <c r="O186" s="75"/>
      <c r="P186" s="75" t="s">
        <v>56</v>
      </c>
      <c r="Q186" s="75" t="s">
        <v>221</v>
      </c>
      <c r="R186" s="89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</row>
    <row r="187" spans="1:84" s="14" customFormat="1" ht="58.5" customHeight="1">
      <c r="A187" s="75" t="s">
        <v>729</v>
      </c>
      <c r="B187" s="75" t="s">
        <v>598</v>
      </c>
      <c r="C187" s="73" t="s">
        <v>452</v>
      </c>
      <c r="D187" s="73" t="s">
        <v>352</v>
      </c>
      <c r="E187" s="75" t="s">
        <v>375</v>
      </c>
      <c r="F187" s="80">
        <v>120000</v>
      </c>
      <c r="G187" s="80"/>
      <c r="H187" s="80">
        <v>120000</v>
      </c>
      <c r="I187" s="80">
        <v>120000</v>
      </c>
      <c r="J187" s="80">
        <v>122000</v>
      </c>
      <c r="K187" s="80">
        <v>122000</v>
      </c>
      <c r="L187" s="75" t="s">
        <v>39</v>
      </c>
      <c r="M187" s="75" t="s">
        <v>434</v>
      </c>
      <c r="N187" s="75" t="s">
        <v>404</v>
      </c>
      <c r="O187" s="75"/>
      <c r="P187" s="75" t="s">
        <v>56</v>
      </c>
      <c r="Q187" s="75" t="s">
        <v>221</v>
      </c>
      <c r="R187" s="89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</row>
    <row r="188" spans="1:84" s="14" customFormat="1" ht="58.5" customHeight="1">
      <c r="A188" s="75" t="s">
        <v>772</v>
      </c>
      <c r="B188" s="75" t="s">
        <v>599</v>
      </c>
      <c r="C188" s="73" t="s">
        <v>377</v>
      </c>
      <c r="D188" s="73" t="s">
        <v>352</v>
      </c>
      <c r="E188" s="75" t="s">
        <v>375</v>
      </c>
      <c r="F188" s="80">
        <v>80000</v>
      </c>
      <c r="G188" s="80"/>
      <c r="H188" s="80">
        <v>80000</v>
      </c>
      <c r="I188" s="80">
        <v>80000</v>
      </c>
      <c r="J188" s="80">
        <v>80000</v>
      </c>
      <c r="K188" s="80">
        <v>0</v>
      </c>
      <c r="L188" s="75" t="s">
        <v>39</v>
      </c>
      <c r="M188" s="75" t="s">
        <v>434</v>
      </c>
      <c r="N188" s="75" t="s">
        <v>407</v>
      </c>
      <c r="O188" s="75"/>
      <c r="P188" s="75" t="s">
        <v>56</v>
      </c>
      <c r="Q188" s="75" t="s">
        <v>221</v>
      </c>
      <c r="R188" s="89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</row>
    <row r="189" spans="1:84" s="14" customFormat="1" ht="58.5" customHeight="1">
      <c r="A189" s="75" t="s">
        <v>773</v>
      </c>
      <c r="B189" s="75" t="s">
        <v>600</v>
      </c>
      <c r="C189" s="73" t="s">
        <v>378</v>
      </c>
      <c r="D189" s="73" t="s">
        <v>352</v>
      </c>
      <c r="E189" s="75" t="s">
        <v>375</v>
      </c>
      <c r="F189" s="80">
        <v>50000</v>
      </c>
      <c r="G189" s="80"/>
      <c r="H189" s="80">
        <v>50000</v>
      </c>
      <c r="I189" s="80">
        <v>50000</v>
      </c>
      <c r="J189" s="80">
        <v>50000</v>
      </c>
      <c r="K189" s="80">
        <v>0</v>
      </c>
      <c r="L189" s="75" t="s">
        <v>39</v>
      </c>
      <c r="M189" s="75" t="s">
        <v>434</v>
      </c>
      <c r="N189" s="75" t="s">
        <v>407</v>
      </c>
      <c r="O189" s="75"/>
      <c r="P189" s="75" t="s">
        <v>56</v>
      </c>
      <c r="Q189" s="75" t="s">
        <v>221</v>
      </c>
      <c r="R189" s="89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</row>
    <row r="190" spans="1:84" s="14" customFormat="1" ht="58.5" customHeight="1">
      <c r="A190" s="75" t="s">
        <v>774</v>
      </c>
      <c r="B190" s="75" t="s">
        <v>601</v>
      </c>
      <c r="C190" s="73" t="s">
        <v>379</v>
      </c>
      <c r="D190" s="73" t="s">
        <v>352</v>
      </c>
      <c r="E190" s="75" t="s">
        <v>375</v>
      </c>
      <c r="F190" s="80">
        <v>250000</v>
      </c>
      <c r="G190" s="80"/>
      <c r="H190" s="80">
        <v>250000</v>
      </c>
      <c r="I190" s="80">
        <v>250000</v>
      </c>
      <c r="J190" s="80">
        <v>250000</v>
      </c>
      <c r="K190" s="80">
        <v>0</v>
      </c>
      <c r="L190" s="75" t="s">
        <v>39</v>
      </c>
      <c r="M190" s="75" t="s">
        <v>434</v>
      </c>
      <c r="N190" s="75" t="s">
        <v>407</v>
      </c>
      <c r="O190" s="75"/>
      <c r="P190" s="75" t="s">
        <v>56</v>
      </c>
      <c r="Q190" s="75" t="s">
        <v>221</v>
      </c>
      <c r="R190" s="89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</row>
    <row r="191" spans="1:84" s="14" customFormat="1" ht="58.5" customHeight="1">
      <c r="A191" s="75" t="s">
        <v>775</v>
      </c>
      <c r="B191" s="75" t="s">
        <v>602</v>
      </c>
      <c r="C191" s="73" t="s">
        <v>683</v>
      </c>
      <c r="D191" s="73" t="s">
        <v>352</v>
      </c>
      <c r="E191" s="75" t="s">
        <v>375</v>
      </c>
      <c r="F191" s="80">
        <v>150000</v>
      </c>
      <c r="G191" s="80"/>
      <c r="H191" s="80">
        <v>150000</v>
      </c>
      <c r="I191" s="80">
        <v>150000</v>
      </c>
      <c r="J191" s="80">
        <v>150000</v>
      </c>
      <c r="K191" s="80">
        <v>0</v>
      </c>
      <c r="L191" s="75" t="s">
        <v>39</v>
      </c>
      <c r="M191" s="75" t="s">
        <v>434</v>
      </c>
      <c r="N191" s="75" t="s">
        <v>406</v>
      </c>
      <c r="O191" s="75"/>
      <c r="P191" s="75" t="s">
        <v>56</v>
      </c>
      <c r="Q191" s="75" t="s">
        <v>221</v>
      </c>
      <c r="R191" s="89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</row>
    <row r="192" spans="1:84" s="14" customFormat="1" ht="58.5" customHeight="1">
      <c r="A192" s="75" t="s">
        <v>776</v>
      </c>
      <c r="B192" s="128" t="s">
        <v>743</v>
      </c>
      <c r="C192" s="73" t="s">
        <v>453</v>
      </c>
      <c r="D192" s="73" t="s">
        <v>229</v>
      </c>
      <c r="E192" s="75" t="s">
        <v>230</v>
      </c>
      <c r="F192" s="80">
        <v>600000</v>
      </c>
      <c r="G192" s="80"/>
      <c r="H192" s="80">
        <v>600000</v>
      </c>
      <c r="I192" s="105">
        <v>495000</v>
      </c>
      <c r="J192" s="105">
        <v>495000</v>
      </c>
      <c r="K192" s="105">
        <v>495000</v>
      </c>
      <c r="L192" s="75" t="s">
        <v>39</v>
      </c>
      <c r="M192" s="75" t="s">
        <v>434</v>
      </c>
      <c r="N192" s="75" t="s">
        <v>684</v>
      </c>
      <c r="O192" s="75" t="s">
        <v>852</v>
      </c>
      <c r="P192" s="75" t="s">
        <v>56</v>
      </c>
      <c r="Q192" s="75" t="s">
        <v>73</v>
      </c>
      <c r="R192" s="89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</row>
    <row r="193" spans="1:84" s="14" customFormat="1" ht="58.5" customHeight="1">
      <c r="A193" s="75" t="s">
        <v>777</v>
      </c>
      <c r="B193" s="75" t="s">
        <v>622</v>
      </c>
      <c r="C193" s="73" t="s">
        <v>623</v>
      </c>
      <c r="D193" s="73" t="s">
        <v>352</v>
      </c>
      <c r="E193" s="75" t="s">
        <v>375</v>
      </c>
      <c r="F193" s="80">
        <v>1000000</v>
      </c>
      <c r="G193" s="80"/>
      <c r="H193" s="80">
        <v>1000000</v>
      </c>
      <c r="I193" s="80">
        <v>1000000</v>
      </c>
      <c r="J193" s="80">
        <v>1000000</v>
      </c>
      <c r="K193" s="80">
        <v>0</v>
      </c>
      <c r="L193" s="75" t="s">
        <v>39</v>
      </c>
      <c r="M193" s="75" t="s">
        <v>434</v>
      </c>
      <c r="N193" s="75" t="s">
        <v>406</v>
      </c>
      <c r="O193" s="75"/>
      <c r="P193" s="75" t="s">
        <v>56</v>
      </c>
      <c r="Q193" s="75"/>
      <c r="R193" s="89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</row>
    <row r="194" spans="1:84" s="14" customFormat="1" ht="58.5" customHeight="1">
      <c r="A194" s="75" t="s">
        <v>778</v>
      </c>
      <c r="B194" s="75" t="s">
        <v>603</v>
      </c>
      <c r="C194" s="73" t="s">
        <v>380</v>
      </c>
      <c r="D194" s="73" t="s">
        <v>352</v>
      </c>
      <c r="E194" s="75" t="s">
        <v>375</v>
      </c>
      <c r="F194" s="80">
        <v>150000</v>
      </c>
      <c r="G194" s="80"/>
      <c r="H194" s="80">
        <v>150000</v>
      </c>
      <c r="I194" s="80">
        <v>150000</v>
      </c>
      <c r="J194" s="80">
        <v>150000</v>
      </c>
      <c r="K194" s="80">
        <v>0</v>
      </c>
      <c r="L194" s="75" t="s">
        <v>39</v>
      </c>
      <c r="M194" s="75" t="s">
        <v>434</v>
      </c>
      <c r="N194" s="75" t="s">
        <v>407</v>
      </c>
      <c r="O194" s="75"/>
      <c r="P194" s="75" t="s">
        <v>56</v>
      </c>
      <c r="Q194" s="75" t="s">
        <v>221</v>
      </c>
      <c r="R194" s="89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</row>
    <row r="195" spans="1:84" s="14" customFormat="1" ht="58.5" customHeight="1">
      <c r="A195" s="75" t="s">
        <v>779</v>
      </c>
      <c r="B195" s="75" t="s">
        <v>604</v>
      </c>
      <c r="C195" s="73" t="s">
        <v>455</v>
      </c>
      <c r="D195" s="73" t="s">
        <v>352</v>
      </c>
      <c r="E195" s="75" t="s">
        <v>375</v>
      </c>
      <c r="F195" s="80">
        <v>300000</v>
      </c>
      <c r="G195" s="80"/>
      <c r="H195" s="80">
        <v>300000</v>
      </c>
      <c r="I195" s="80">
        <v>300000</v>
      </c>
      <c r="J195" s="80">
        <v>300000</v>
      </c>
      <c r="K195" s="80">
        <v>0</v>
      </c>
      <c r="L195" s="75" t="s">
        <v>39</v>
      </c>
      <c r="M195" s="75" t="s">
        <v>434</v>
      </c>
      <c r="N195" s="75" t="s">
        <v>423</v>
      </c>
      <c r="O195" s="75"/>
      <c r="P195" s="75" t="s">
        <v>56</v>
      </c>
      <c r="Q195" s="75" t="s">
        <v>221</v>
      </c>
      <c r="R195" s="89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</row>
    <row r="196" spans="1:84" s="14" customFormat="1" ht="58.5" customHeight="1">
      <c r="A196" s="75" t="s">
        <v>780</v>
      </c>
      <c r="B196" s="75" t="s">
        <v>605</v>
      </c>
      <c r="C196" s="73" t="s">
        <v>454</v>
      </c>
      <c r="D196" s="73" t="s">
        <v>352</v>
      </c>
      <c r="E196" s="75" t="s">
        <v>375</v>
      </c>
      <c r="F196" s="80">
        <v>195000</v>
      </c>
      <c r="G196" s="80"/>
      <c r="H196" s="80">
        <v>195000</v>
      </c>
      <c r="I196" s="80">
        <v>195000</v>
      </c>
      <c r="J196" s="80">
        <v>195000</v>
      </c>
      <c r="K196" s="80">
        <v>0</v>
      </c>
      <c r="L196" s="75" t="s">
        <v>39</v>
      </c>
      <c r="M196" s="75" t="s">
        <v>434</v>
      </c>
      <c r="N196" s="75" t="s">
        <v>403</v>
      </c>
      <c r="O196" s="75"/>
      <c r="P196" s="75" t="s">
        <v>56</v>
      </c>
      <c r="Q196" s="75" t="s">
        <v>221</v>
      </c>
      <c r="R196" s="89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</row>
    <row r="197" spans="1:84" s="14" customFormat="1" ht="100.5" customHeight="1">
      <c r="A197" s="75" t="s">
        <v>781</v>
      </c>
      <c r="B197" s="75" t="s">
        <v>716</v>
      </c>
      <c r="C197" s="73" t="s">
        <v>789</v>
      </c>
      <c r="D197" s="73" t="s">
        <v>352</v>
      </c>
      <c r="E197" s="75" t="s">
        <v>375</v>
      </c>
      <c r="F197" s="80"/>
      <c r="G197" s="80"/>
      <c r="H197" s="80"/>
      <c r="I197" s="80">
        <v>24500000</v>
      </c>
      <c r="J197" s="80">
        <v>11600000</v>
      </c>
      <c r="K197" s="80">
        <v>11600000</v>
      </c>
      <c r="L197" s="75" t="s">
        <v>39</v>
      </c>
      <c r="M197" s="75" t="s">
        <v>434</v>
      </c>
      <c r="N197" s="75" t="s">
        <v>423</v>
      </c>
      <c r="O197" s="75" t="s">
        <v>717</v>
      </c>
      <c r="P197" s="75" t="s">
        <v>56</v>
      </c>
      <c r="Q197" s="75"/>
      <c r="R197" s="89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</row>
    <row r="198" spans="1:84" s="14" customFormat="1" ht="58.5" customHeight="1">
      <c r="A198" s="75" t="s">
        <v>782</v>
      </c>
      <c r="B198" s="75" t="s">
        <v>724</v>
      </c>
      <c r="C198" s="73" t="s">
        <v>725</v>
      </c>
      <c r="D198" s="73" t="s">
        <v>352</v>
      </c>
      <c r="E198" s="75" t="s">
        <v>375</v>
      </c>
      <c r="F198" s="80"/>
      <c r="G198" s="80"/>
      <c r="H198" s="80"/>
      <c r="I198" s="80">
        <v>350000</v>
      </c>
      <c r="J198" s="80">
        <v>350000</v>
      </c>
      <c r="K198" s="80">
        <v>350000</v>
      </c>
      <c r="L198" s="75" t="s">
        <v>39</v>
      </c>
      <c r="M198" s="75" t="s">
        <v>434</v>
      </c>
      <c r="N198" s="75" t="s">
        <v>423</v>
      </c>
      <c r="O198" s="75"/>
      <c r="P198" s="75" t="s">
        <v>56</v>
      </c>
      <c r="Q198" s="75"/>
      <c r="R198" s="89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</row>
    <row r="199" spans="1:84" s="99" customFormat="1" ht="58.5" customHeight="1">
      <c r="A199" s="75" t="s">
        <v>783</v>
      </c>
      <c r="B199" s="75" t="s">
        <v>686</v>
      </c>
      <c r="C199" s="73" t="s">
        <v>646</v>
      </c>
      <c r="D199" s="73" t="s">
        <v>217</v>
      </c>
      <c r="E199" s="75" t="s">
        <v>218</v>
      </c>
      <c r="F199" s="80">
        <v>600000</v>
      </c>
      <c r="G199" s="80"/>
      <c r="H199" s="80">
        <v>495000</v>
      </c>
      <c r="I199" s="80">
        <v>495000</v>
      </c>
      <c r="J199" s="80">
        <v>490000</v>
      </c>
      <c r="K199" s="80">
        <v>490000</v>
      </c>
      <c r="L199" s="75" t="s">
        <v>39</v>
      </c>
      <c r="M199" s="75" t="s">
        <v>434</v>
      </c>
      <c r="N199" s="75" t="s">
        <v>420</v>
      </c>
      <c r="O199" s="75"/>
      <c r="P199" s="75" t="s">
        <v>56</v>
      </c>
      <c r="Q199" s="75" t="s">
        <v>221</v>
      </c>
      <c r="R199" s="97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</row>
    <row r="200" spans="1:84" s="99" customFormat="1" ht="58.5" customHeight="1">
      <c r="A200" s="75" t="s">
        <v>784</v>
      </c>
      <c r="B200" s="75" t="s">
        <v>652</v>
      </c>
      <c r="C200" s="73" t="s">
        <v>653</v>
      </c>
      <c r="D200" s="73" t="s">
        <v>654</v>
      </c>
      <c r="E200" s="75" t="s">
        <v>655</v>
      </c>
      <c r="F200" s="80"/>
      <c r="G200" s="80"/>
      <c r="H200" s="80">
        <v>70000</v>
      </c>
      <c r="I200" s="80">
        <v>70000</v>
      </c>
      <c r="J200" s="80">
        <v>70000</v>
      </c>
      <c r="K200" s="80">
        <v>70000</v>
      </c>
      <c r="L200" s="75" t="s">
        <v>39</v>
      </c>
      <c r="M200" s="75" t="s">
        <v>434</v>
      </c>
      <c r="N200" s="75" t="s">
        <v>420</v>
      </c>
      <c r="O200" s="75"/>
      <c r="P200" s="75" t="s">
        <v>56</v>
      </c>
      <c r="Q200" s="75" t="s">
        <v>221</v>
      </c>
      <c r="R200" s="97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</row>
    <row r="201" spans="1:84" s="99" customFormat="1" ht="58.5" customHeight="1">
      <c r="A201" s="75" t="s">
        <v>785</v>
      </c>
      <c r="B201" s="75" t="s">
        <v>656</v>
      </c>
      <c r="C201" s="73" t="s">
        <v>657</v>
      </c>
      <c r="D201" s="73" t="s">
        <v>217</v>
      </c>
      <c r="E201" s="75" t="s">
        <v>218</v>
      </c>
      <c r="F201" s="80"/>
      <c r="G201" s="80"/>
      <c r="H201" s="80">
        <v>290000</v>
      </c>
      <c r="I201" s="80">
        <v>290000</v>
      </c>
      <c r="J201" s="80">
        <v>290000</v>
      </c>
      <c r="K201" s="80">
        <v>290000</v>
      </c>
      <c r="L201" s="75" t="s">
        <v>39</v>
      </c>
      <c r="M201" s="75" t="s">
        <v>434</v>
      </c>
      <c r="N201" s="75" t="s">
        <v>407</v>
      </c>
      <c r="O201" s="75"/>
      <c r="P201" s="75" t="s">
        <v>56</v>
      </c>
      <c r="Q201" s="75" t="s">
        <v>221</v>
      </c>
      <c r="R201" s="97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</row>
    <row r="202" spans="1:84" s="99" customFormat="1" ht="58.5" customHeight="1">
      <c r="A202" s="75" t="s">
        <v>786</v>
      </c>
      <c r="B202" s="75" t="s">
        <v>658</v>
      </c>
      <c r="C202" s="73" t="s">
        <v>659</v>
      </c>
      <c r="D202" s="73" t="s">
        <v>217</v>
      </c>
      <c r="E202" s="75" t="s">
        <v>218</v>
      </c>
      <c r="F202" s="80"/>
      <c r="G202" s="80"/>
      <c r="H202" s="80">
        <v>45000</v>
      </c>
      <c r="I202" s="80">
        <v>45000</v>
      </c>
      <c r="J202" s="80">
        <v>42000</v>
      </c>
      <c r="K202" s="80">
        <v>42000</v>
      </c>
      <c r="L202" s="75" t="s">
        <v>39</v>
      </c>
      <c r="M202" s="75" t="s">
        <v>434</v>
      </c>
      <c r="N202" s="75" t="s">
        <v>407</v>
      </c>
      <c r="O202" s="75"/>
      <c r="P202" s="75" t="s">
        <v>56</v>
      </c>
      <c r="Q202" s="75" t="s">
        <v>221</v>
      </c>
      <c r="R202" s="97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</row>
    <row r="203" spans="1:84" s="99" customFormat="1" ht="58.5" customHeight="1">
      <c r="A203" s="75" t="s">
        <v>787</v>
      </c>
      <c r="B203" s="75" t="s">
        <v>667</v>
      </c>
      <c r="C203" s="73" t="s">
        <v>670</v>
      </c>
      <c r="D203" s="73" t="s">
        <v>217</v>
      </c>
      <c r="E203" s="75" t="s">
        <v>218</v>
      </c>
      <c r="F203" s="80"/>
      <c r="G203" s="80"/>
      <c r="H203" s="80">
        <v>150000</v>
      </c>
      <c r="I203" s="80">
        <v>150000</v>
      </c>
      <c r="J203" s="80">
        <v>150000</v>
      </c>
      <c r="K203" s="80">
        <v>150000</v>
      </c>
      <c r="L203" s="75" t="s">
        <v>39</v>
      </c>
      <c r="M203" s="75" t="s">
        <v>434</v>
      </c>
      <c r="N203" s="75" t="s">
        <v>407</v>
      </c>
      <c r="O203" s="75"/>
      <c r="P203" s="75" t="s">
        <v>56</v>
      </c>
      <c r="Q203" s="75" t="s">
        <v>221</v>
      </c>
      <c r="R203" s="97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</row>
    <row r="204" spans="1:84" s="99" customFormat="1" ht="79.5" customHeight="1">
      <c r="A204" s="75" t="s">
        <v>788</v>
      </c>
      <c r="B204" s="75" t="s">
        <v>681</v>
      </c>
      <c r="C204" s="73" t="s">
        <v>741</v>
      </c>
      <c r="D204" s="73" t="s">
        <v>352</v>
      </c>
      <c r="E204" s="75" t="s">
        <v>375</v>
      </c>
      <c r="F204" s="80"/>
      <c r="G204" s="80"/>
      <c r="H204" s="80">
        <v>50000</v>
      </c>
      <c r="I204" s="80">
        <v>50000</v>
      </c>
      <c r="J204" s="80">
        <v>85000</v>
      </c>
      <c r="K204" s="80">
        <v>85000</v>
      </c>
      <c r="L204" s="75" t="s">
        <v>39</v>
      </c>
      <c r="M204" s="75" t="s">
        <v>434</v>
      </c>
      <c r="N204" s="75" t="s">
        <v>407</v>
      </c>
      <c r="O204" s="75"/>
      <c r="P204" s="75" t="s">
        <v>56</v>
      </c>
      <c r="Q204" s="75" t="s">
        <v>221</v>
      </c>
      <c r="R204" s="97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</row>
    <row r="205" spans="1:84" s="14" customFormat="1" ht="58.5" customHeight="1">
      <c r="A205" s="75" t="s">
        <v>791</v>
      </c>
      <c r="B205" s="54" t="s">
        <v>606</v>
      </c>
      <c r="C205" s="20" t="s">
        <v>685</v>
      </c>
      <c r="D205" s="20" t="s">
        <v>288</v>
      </c>
      <c r="E205" s="16" t="s">
        <v>289</v>
      </c>
      <c r="F205" s="21">
        <v>150000</v>
      </c>
      <c r="G205" s="21"/>
      <c r="H205" s="21">
        <v>150000</v>
      </c>
      <c r="I205" s="21">
        <v>150000</v>
      </c>
      <c r="J205" s="21">
        <v>150000</v>
      </c>
      <c r="K205" s="21">
        <v>150000</v>
      </c>
      <c r="L205" s="16" t="s">
        <v>39</v>
      </c>
      <c r="M205" s="75" t="s">
        <v>434</v>
      </c>
      <c r="N205" s="16" t="s">
        <v>407</v>
      </c>
      <c r="O205" s="16"/>
      <c r="P205" s="16" t="s">
        <v>56</v>
      </c>
      <c r="Q205" s="71" t="s">
        <v>221</v>
      </c>
      <c r="R205" s="89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</row>
    <row r="206" spans="1:84" s="14" customFormat="1" ht="58.5" customHeight="1">
      <c r="A206" s="75" t="s">
        <v>853</v>
      </c>
      <c r="B206" s="75" t="s">
        <v>607</v>
      </c>
      <c r="C206" s="20" t="s">
        <v>211</v>
      </c>
      <c r="D206" s="33" t="s">
        <v>353</v>
      </c>
      <c r="E206" s="16" t="s">
        <v>291</v>
      </c>
      <c r="F206" s="21">
        <v>200000</v>
      </c>
      <c r="G206" s="21"/>
      <c r="H206" s="21">
        <v>200000</v>
      </c>
      <c r="I206" s="21">
        <v>200000</v>
      </c>
      <c r="J206" s="21">
        <v>155000</v>
      </c>
      <c r="K206" s="21">
        <v>155000</v>
      </c>
      <c r="L206" s="16" t="s">
        <v>39</v>
      </c>
      <c r="M206" s="75" t="s">
        <v>434</v>
      </c>
      <c r="N206" s="16" t="s">
        <v>420</v>
      </c>
      <c r="O206" s="16"/>
      <c r="P206" s="16" t="s">
        <v>56</v>
      </c>
      <c r="Q206" s="16" t="s">
        <v>221</v>
      </c>
      <c r="R206" s="89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</row>
    <row r="207" spans="1:84" s="14" customFormat="1" ht="58.5" customHeight="1">
      <c r="A207" s="75" t="s">
        <v>854</v>
      </c>
      <c r="B207" s="75" t="s">
        <v>624</v>
      </c>
      <c r="C207" s="20" t="s">
        <v>625</v>
      </c>
      <c r="D207" s="33" t="s">
        <v>352</v>
      </c>
      <c r="E207" s="75" t="s">
        <v>375</v>
      </c>
      <c r="F207" s="21">
        <v>195000</v>
      </c>
      <c r="G207" s="21"/>
      <c r="H207" s="21">
        <v>195000</v>
      </c>
      <c r="I207" s="21">
        <v>195000</v>
      </c>
      <c r="J207" s="21">
        <v>195000</v>
      </c>
      <c r="K207" s="21">
        <v>0</v>
      </c>
      <c r="L207" s="16" t="s">
        <v>39</v>
      </c>
      <c r="M207" s="75" t="s">
        <v>434</v>
      </c>
      <c r="N207" s="16" t="s">
        <v>407</v>
      </c>
      <c r="O207" s="16"/>
      <c r="P207" s="16" t="s">
        <v>56</v>
      </c>
      <c r="Q207" s="16" t="s">
        <v>221</v>
      </c>
      <c r="R207" s="89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</row>
    <row r="208" spans="1:84" s="14" customFormat="1" ht="58.5" customHeight="1">
      <c r="A208" s="75" t="s">
        <v>855</v>
      </c>
      <c r="B208" s="75" t="s">
        <v>626</v>
      </c>
      <c r="C208" s="20" t="s">
        <v>627</v>
      </c>
      <c r="D208" s="33" t="s">
        <v>352</v>
      </c>
      <c r="E208" s="75" t="s">
        <v>375</v>
      </c>
      <c r="F208" s="21">
        <v>400000</v>
      </c>
      <c r="G208" s="21"/>
      <c r="H208" s="21">
        <v>400000</v>
      </c>
      <c r="I208" s="21">
        <v>400000</v>
      </c>
      <c r="J208" s="21">
        <v>400000</v>
      </c>
      <c r="K208" s="21">
        <v>220000</v>
      </c>
      <c r="L208" s="16" t="s">
        <v>39</v>
      </c>
      <c r="M208" s="75" t="s">
        <v>434</v>
      </c>
      <c r="N208" s="16" t="s">
        <v>407</v>
      </c>
      <c r="O208" s="16"/>
      <c r="P208" s="16" t="s">
        <v>56</v>
      </c>
      <c r="Q208" s="16" t="s">
        <v>221</v>
      </c>
      <c r="R208" s="89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</row>
    <row r="209" spans="1:84" s="14" customFormat="1" ht="58.5" customHeight="1">
      <c r="A209" s="75" t="s">
        <v>856</v>
      </c>
      <c r="B209" s="102" t="s">
        <v>680</v>
      </c>
      <c r="C209" s="20" t="s">
        <v>678</v>
      </c>
      <c r="D209" s="33" t="s">
        <v>352</v>
      </c>
      <c r="E209" s="75" t="s">
        <v>375</v>
      </c>
      <c r="F209" s="21">
        <v>110000</v>
      </c>
      <c r="G209" s="21"/>
      <c r="H209" s="21">
        <v>110000</v>
      </c>
      <c r="I209" s="21">
        <v>110000</v>
      </c>
      <c r="J209" s="21">
        <v>110000</v>
      </c>
      <c r="K209" s="21">
        <v>110000</v>
      </c>
      <c r="L209" s="16" t="s">
        <v>39</v>
      </c>
      <c r="M209" s="75" t="s">
        <v>434</v>
      </c>
      <c r="N209" s="16" t="s">
        <v>407</v>
      </c>
      <c r="O209" s="16"/>
      <c r="P209" s="16" t="s">
        <v>56</v>
      </c>
      <c r="Q209" s="16" t="s">
        <v>221</v>
      </c>
      <c r="R209" s="89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</row>
    <row r="210" spans="1:84" s="14" customFormat="1" ht="58.5" customHeight="1">
      <c r="A210" s="75" t="s">
        <v>857</v>
      </c>
      <c r="B210" s="75" t="s">
        <v>674</v>
      </c>
      <c r="C210" s="20" t="s">
        <v>676</v>
      </c>
      <c r="D210" s="33" t="s">
        <v>352</v>
      </c>
      <c r="E210" s="75" t="s">
        <v>375</v>
      </c>
      <c r="F210" s="21"/>
      <c r="G210" s="21"/>
      <c r="H210" s="21">
        <v>25000</v>
      </c>
      <c r="I210" s="21">
        <v>25000</v>
      </c>
      <c r="J210" s="21">
        <v>25000</v>
      </c>
      <c r="K210" s="21">
        <v>25000</v>
      </c>
      <c r="L210" s="16" t="s">
        <v>122</v>
      </c>
      <c r="M210" s="75" t="s">
        <v>434</v>
      </c>
      <c r="N210" s="16" t="s">
        <v>423</v>
      </c>
      <c r="O210" s="16"/>
      <c r="P210" s="16" t="s">
        <v>56</v>
      </c>
      <c r="Q210" s="16" t="s">
        <v>221</v>
      </c>
      <c r="R210" s="89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</row>
    <row r="211" spans="1:84" s="99" customFormat="1" ht="58.5" customHeight="1">
      <c r="A211" s="75" t="s">
        <v>858</v>
      </c>
      <c r="B211" s="75" t="s">
        <v>802</v>
      </c>
      <c r="C211" s="65" t="s">
        <v>805</v>
      </c>
      <c r="D211" s="67" t="s">
        <v>352</v>
      </c>
      <c r="E211" s="75" t="s">
        <v>375</v>
      </c>
      <c r="F211" s="137"/>
      <c r="G211" s="137"/>
      <c r="H211" s="137"/>
      <c r="I211" s="137"/>
      <c r="J211" s="137"/>
      <c r="K211" s="137">
        <v>44000</v>
      </c>
      <c r="L211" s="66" t="s">
        <v>39</v>
      </c>
      <c r="M211" s="75" t="s">
        <v>434</v>
      </c>
      <c r="N211" s="66" t="s">
        <v>422</v>
      </c>
      <c r="O211" s="66"/>
      <c r="P211" s="66" t="s">
        <v>56</v>
      </c>
      <c r="Q211" s="66" t="s">
        <v>221</v>
      </c>
      <c r="R211" s="97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  <c r="BD211" s="98"/>
      <c r="BE211" s="98"/>
      <c r="BF211" s="98"/>
      <c r="BG211" s="98"/>
      <c r="BH211" s="98"/>
      <c r="BI211" s="98"/>
      <c r="BJ211" s="98"/>
      <c r="BK211" s="98"/>
      <c r="BL211" s="98"/>
      <c r="BM211" s="98"/>
      <c r="BN211" s="98"/>
      <c r="BO211" s="98"/>
      <c r="BP211" s="98"/>
      <c r="BQ211" s="98"/>
      <c r="BR211" s="98"/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</row>
    <row r="212" spans="1:84" s="99" customFormat="1" ht="58.5" customHeight="1">
      <c r="A212" s="75" t="s">
        <v>859</v>
      </c>
      <c r="B212" s="75" t="s">
        <v>806</v>
      </c>
      <c r="C212" s="65" t="s">
        <v>807</v>
      </c>
      <c r="D212" s="67" t="s">
        <v>352</v>
      </c>
      <c r="E212" s="75" t="s">
        <v>375</v>
      </c>
      <c r="F212" s="137"/>
      <c r="G212" s="137"/>
      <c r="H212" s="137"/>
      <c r="I212" s="137"/>
      <c r="J212" s="137"/>
      <c r="K212" s="137">
        <v>65000</v>
      </c>
      <c r="L212" s="66" t="s">
        <v>39</v>
      </c>
      <c r="M212" s="75" t="s">
        <v>434</v>
      </c>
      <c r="N212" s="66" t="s">
        <v>422</v>
      </c>
      <c r="O212" s="66"/>
      <c r="P212" s="66" t="s">
        <v>56</v>
      </c>
      <c r="Q212" s="66" t="s">
        <v>221</v>
      </c>
      <c r="R212" s="97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</row>
    <row r="213" spans="1:84" s="99" customFormat="1" ht="58.5" customHeight="1">
      <c r="A213" s="75" t="s">
        <v>860</v>
      </c>
      <c r="B213" s="75" t="s">
        <v>808</v>
      </c>
      <c r="C213" s="65" t="s">
        <v>850</v>
      </c>
      <c r="D213" s="67" t="s">
        <v>352</v>
      </c>
      <c r="E213" s="75" t="s">
        <v>375</v>
      </c>
      <c r="F213" s="137"/>
      <c r="G213" s="137"/>
      <c r="H213" s="137"/>
      <c r="I213" s="137"/>
      <c r="J213" s="137"/>
      <c r="K213" s="137">
        <v>90000</v>
      </c>
      <c r="L213" s="66" t="s">
        <v>39</v>
      </c>
      <c r="M213" s="75" t="s">
        <v>434</v>
      </c>
      <c r="N213" s="66" t="s">
        <v>422</v>
      </c>
      <c r="O213" s="66"/>
      <c r="P213" s="66" t="s">
        <v>56</v>
      </c>
      <c r="Q213" s="66" t="s">
        <v>221</v>
      </c>
      <c r="R213" s="97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8"/>
      <c r="BX213" s="98"/>
      <c r="BY213" s="98"/>
      <c r="BZ213" s="98"/>
      <c r="CA213" s="98"/>
      <c r="CB213" s="98"/>
      <c r="CC213" s="98"/>
      <c r="CD213" s="98"/>
      <c r="CE213" s="98"/>
      <c r="CF213" s="98"/>
    </row>
    <row r="214" spans="1:84" s="14" customFormat="1" ht="58.5" customHeight="1">
      <c r="A214" s="75" t="s">
        <v>861</v>
      </c>
      <c r="B214" s="75" t="s">
        <v>608</v>
      </c>
      <c r="C214" s="73" t="s">
        <v>449</v>
      </c>
      <c r="D214" s="73" t="s">
        <v>217</v>
      </c>
      <c r="E214" s="75" t="s">
        <v>218</v>
      </c>
      <c r="F214" s="72">
        <v>80000</v>
      </c>
      <c r="G214" s="72"/>
      <c r="H214" s="72">
        <v>80000</v>
      </c>
      <c r="I214" s="72">
        <v>80000</v>
      </c>
      <c r="J214" s="72">
        <v>80000</v>
      </c>
      <c r="K214" s="72">
        <v>0</v>
      </c>
      <c r="L214" s="71" t="s">
        <v>39</v>
      </c>
      <c r="M214" s="75" t="s">
        <v>434</v>
      </c>
      <c r="N214" s="71" t="s">
        <v>406</v>
      </c>
      <c r="O214" s="71"/>
      <c r="P214" s="71" t="s">
        <v>56</v>
      </c>
      <c r="Q214" s="71" t="s">
        <v>221</v>
      </c>
      <c r="R214" s="89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</row>
    <row r="215" spans="1:84" s="14" customFormat="1" ht="13.5" customHeight="1">
      <c r="A215" s="140" t="s">
        <v>63</v>
      </c>
      <c r="B215" s="141"/>
      <c r="C215" s="142"/>
      <c r="D215" s="38"/>
      <c r="E215" s="39"/>
      <c r="F215" s="60">
        <f>SUM(F137:F214)</f>
        <v>15985000</v>
      </c>
      <c r="G215" s="61">
        <f>SUM(G69:G133)</f>
        <v>2155010</v>
      </c>
      <c r="H215" s="60">
        <f>SUM(H137:H214)</f>
        <v>14695000</v>
      </c>
      <c r="I215" s="60">
        <f>SUM(I137:I214)</f>
        <v>39393000</v>
      </c>
      <c r="J215" s="60">
        <f>SUM(J137:J214)</f>
        <v>24849000</v>
      </c>
      <c r="K215" s="60">
        <f>SUM(K137:K214)</f>
        <v>18757700</v>
      </c>
      <c r="L215" s="39"/>
      <c r="M215" s="39"/>
      <c r="N215" s="39"/>
      <c r="O215" s="39"/>
      <c r="P215" s="39"/>
      <c r="Q215" s="39"/>
      <c r="R215" s="90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</row>
    <row r="216" spans="1:18" ht="10.5" customHeight="1">
      <c r="A216" s="25"/>
      <c r="B216" s="55"/>
      <c r="C216" s="26"/>
      <c r="D216" s="36"/>
      <c r="E216" s="25"/>
      <c r="F216" s="29"/>
      <c r="G216" s="27"/>
      <c r="H216" s="27"/>
      <c r="I216" s="27"/>
      <c r="J216" s="27"/>
      <c r="K216" s="27"/>
      <c r="L216" s="25"/>
      <c r="M216" s="25"/>
      <c r="N216" s="25"/>
      <c r="O216" s="25"/>
      <c r="P216" s="25"/>
      <c r="Q216" s="25"/>
      <c r="R216" s="91"/>
    </row>
    <row r="217" spans="1:84" s="12" customFormat="1" ht="19.5" customHeight="1">
      <c r="A217" s="145" t="s">
        <v>70</v>
      </c>
      <c r="B217" s="146"/>
      <c r="C217" s="146"/>
      <c r="D217" s="146"/>
      <c r="E217" s="147"/>
      <c r="F217" s="17">
        <f>F39+F134+F215</f>
        <v>25786000</v>
      </c>
      <c r="G217" s="17" t="e">
        <f>#REF!+G215</f>
        <v>#REF!</v>
      </c>
      <c r="H217" s="17">
        <f>H39+H134+H215</f>
        <v>26045000</v>
      </c>
      <c r="I217" s="17">
        <f>I39+I134+I215</f>
        <v>51270000</v>
      </c>
      <c r="J217" s="17">
        <f>J39+J134+J215</f>
        <v>36921000</v>
      </c>
      <c r="K217" s="17">
        <f>K39+K134+K215</f>
        <v>30258500</v>
      </c>
      <c r="L217" s="9"/>
      <c r="M217" s="9"/>
      <c r="N217" s="9"/>
      <c r="O217" s="9"/>
      <c r="P217" s="9"/>
      <c r="Q217" s="9"/>
      <c r="R217" s="92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</row>
    <row r="218" spans="1:18" ht="12.75">
      <c r="A218" s="77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1"/>
    </row>
    <row r="219" spans="1:18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91"/>
    </row>
    <row r="220" spans="1:84" s="95" customFormat="1" ht="12.75">
      <c r="A220" s="6" t="s">
        <v>865</v>
      </c>
      <c r="B220" s="56"/>
      <c r="C220" s="6"/>
      <c r="D220" s="3"/>
      <c r="E220" s="6"/>
      <c r="F220" s="7"/>
      <c r="G220" s="7"/>
      <c r="H220" s="7"/>
      <c r="I220" s="7"/>
      <c r="J220" s="7"/>
      <c r="K220" s="7"/>
      <c r="L220" s="6"/>
      <c r="M220" s="6"/>
      <c r="N220" s="6"/>
      <c r="O220" s="6"/>
      <c r="P220" s="6"/>
      <c r="Q220" s="23"/>
      <c r="R220" s="94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2:18" ht="12.75">
      <c r="L221" s="4" t="s">
        <v>64</v>
      </c>
      <c r="R221" s="91"/>
    </row>
    <row r="222" spans="1:84" s="95" customFormat="1" ht="12.75">
      <c r="A222" s="6"/>
      <c r="B222" s="56"/>
      <c r="C222" s="6"/>
      <c r="D222" s="3"/>
      <c r="E222" s="6"/>
      <c r="F222" s="7"/>
      <c r="G222" s="7"/>
      <c r="H222" s="7"/>
      <c r="I222" s="7"/>
      <c r="J222" s="7"/>
      <c r="K222" s="7"/>
      <c r="L222" s="6"/>
      <c r="M222" s="6"/>
      <c r="N222" s="6"/>
      <c r="O222" s="6"/>
      <c r="P222" s="6"/>
      <c r="Q222" s="23"/>
      <c r="R222" s="94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s="95" customFormat="1" ht="12.75">
      <c r="A223" s="6"/>
      <c r="B223" s="56"/>
      <c r="C223" s="6"/>
      <c r="D223" s="3"/>
      <c r="E223" s="6"/>
      <c r="F223" s="7"/>
      <c r="G223" s="7"/>
      <c r="H223" s="7"/>
      <c r="I223" s="7"/>
      <c r="J223" s="7"/>
      <c r="K223" s="7"/>
      <c r="L223" s="6" t="s">
        <v>401</v>
      </c>
      <c r="M223" s="6"/>
      <c r="N223" s="6"/>
      <c r="O223" s="6"/>
      <c r="P223" s="6"/>
      <c r="Q223" s="23"/>
      <c r="R223" s="94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s="95" customFormat="1" ht="12.75">
      <c r="A224" s="6"/>
      <c r="B224" s="56"/>
      <c r="C224" s="6" t="s">
        <v>22</v>
      </c>
      <c r="D224" s="3"/>
      <c r="E224" s="6"/>
      <c r="F224" s="7"/>
      <c r="G224" s="7"/>
      <c r="H224" s="7"/>
      <c r="I224" s="7"/>
      <c r="J224" s="7"/>
      <c r="K224" s="7"/>
      <c r="L224" s="6"/>
      <c r="M224" s="6"/>
      <c r="N224" s="6"/>
      <c r="O224" s="6"/>
      <c r="P224" s="6"/>
      <c r="Q224" s="23"/>
      <c r="R224" s="94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s="95" customFormat="1" ht="12.75">
      <c r="A225" s="34"/>
      <c r="B225" s="56"/>
      <c r="C225" s="6"/>
      <c r="D225" s="3"/>
      <c r="E225" s="6"/>
      <c r="F225" s="7"/>
      <c r="G225" s="7"/>
      <c r="H225" s="7"/>
      <c r="I225" s="7"/>
      <c r="J225" s="7"/>
      <c r="K225" s="7"/>
      <c r="L225" s="6"/>
      <c r="M225" s="6"/>
      <c r="N225" s="6"/>
      <c r="O225" s="6"/>
      <c r="P225" s="6"/>
      <c r="Q225" s="23"/>
      <c r="R225" s="94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s="95" customFormat="1" ht="12.75">
      <c r="A226" s="6"/>
      <c r="B226" s="56"/>
      <c r="C226" s="6"/>
      <c r="D226" s="3"/>
      <c r="E226" s="6"/>
      <c r="F226" s="7"/>
      <c r="G226" s="7"/>
      <c r="H226" s="7"/>
      <c r="I226" s="7"/>
      <c r="J226" s="7"/>
      <c r="K226" s="7"/>
      <c r="L226" s="6"/>
      <c r="M226" s="6"/>
      <c r="N226" s="6"/>
      <c r="O226" s="6"/>
      <c r="P226" s="6"/>
      <c r="Q226" s="23"/>
      <c r="R226" s="94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s="95" customFormat="1" ht="12.75">
      <c r="A227" s="6"/>
      <c r="B227" s="56"/>
      <c r="C227" s="6"/>
      <c r="D227" s="3"/>
      <c r="E227" s="6"/>
      <c r="F227" s="7"/>
      <c r="G227" s="7"/>
      <c r="H227" s="7"/>
      <c r="I227" s="7"/>
      <c r="J227" s="7"/>
      <c r="K227" s="7"/>
      <c r="L227" s="6"/>
      <c r="M227" s="6"/>
      <c r="N227" s="6"/>
      <c r="O227" s="6"/>
      <c r="P227" s="6"/>
      <c r="Q227" s="23"/>
      <c r="R227" s="94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s="95" customFormat="1" ht="12.75">
      <c r="A228" s="6"/>
      <c r="B228" s="56"/>
      <c r="C228" s="6"/>
      <c r="D228" s="3"/>
      <c r="E228" s="6"/>
      <c r="F228" s="7"/>
      <c r="G228" s="7"/>
      <c r="H228" s="7"/>
      <c r="I228" s="7"/>
      <c r="J228" s="7"/>
      <c r="K228" s="7"/>
      <c r="L228" s="6"/>
      <c r="M228" s="6"/>
      <c r="N228" s="6"/>
      <c r="O228" s="6"/>
      <c r="P228" s="6"/>
      <c r="Q228" s="23"/>
      <c r="R228" s="94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s="95" customFormat="1" ht="12.75">
      <c r="A229" s="6"/>
      <c r="B229" s="56"/>
      <c r="C229" s="6"/>
      <c r="D229" s="3"/>
      <c r="E229" s="6"/>
      <c r="F229" s="7"/>
      <c r="G229" s="7"/>
      <c r="H229" s="7"/>
      <c r="I229" s="7"/>
      <c r="J229" s="7"/>
      <c r="K229" s="7"/>
      <c r="L229" s="6"/>
      <c r="M229" s="6"/>
      <c r="N229" s="6"/>
      <c r="O229" s="6"/>
      <c r="P229" s="6"/>
      <c r="Q229" s="23"/>
      <c r="R229" s="94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s="95" customFormat="1" ht="12.75">
      <c r="A230" s="6"/>
      <c r="B230" s="56"/>
      <c r="C230" s="6"/>
      <c r="D230" s="3"/>
      <c r="E230" s="6"/>
      <c r="F230" s="7"/>
      <c r="G230" s="7"/>
      <c r="H230" s="7"/>
      <c r="I230" s="7"/>
      <c r="J230" s="7"/>
      <c r="K230" s="7"/>
      <c r="L230" s="6"/>
      <c r="M230" s="6"/>
      <c r="N230" s="6"/>
      <c r="O230" s="6"/>
      <c r="P230" s="6"/>
      <c r="Q230" s="23"/>
      <c r="R230" s="94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s="95" customFormat="1" ht="12.75">
      <c r="A231" s="6"/>
      <c r="B231" s="56"/>
      <c r="C231" s="6"/>
      <c r="D231" s="3"/>
      <c r="E231" s="6"/>
      <c r="F231" s="7"/>
      <c r="G231" s="7"/>
      <c r="H231" s="7"/>
      <c r="I231" s="7"/>
      <c r="J231" s="7"/>
      <c r="K231" s="7"/>
      <c r="L231" s="6"/>
      <c r="M231" s="6"/>
      <c r="N231" s="6"/>
      <c r="O231" s="6"/>
      <c r="P231" s="6"/>
      <c r="Q231" s="23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s="95" customFormat="1" ht="12.75">
      <c r="A232" s="6"/>
      <c r="B232" s="56"/>
      <c r="C232" s="6"/>
      <c r="D232" s="3"/>
      <c r="E232" s="6"/>
      <c r="F232" s="7"/>
      <c r="G232" s="7"/>
      <c r="H232" s="7"/>
      <c r="I232" s="7"/>
      <c r="J232" s="7"/>
      <c r="K232" s="7"/>
      <c r="L232" s="6"/>
      <c r="M232" s="6"/>
      <c r="N232" s="6"/>
      <c r="O232" s="6"/>
      <c r="P232" s="6"/>
      <c r="Q232" s="23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s="95" customFormat="1" ht="12.75">
      <c r="A233" s="6"/>
      <c r="B233" s="56"/>
      <c r="C233" s="6"/>
      <c r="D233" s="3"/>
      <c r="E233" s="6"/>
      <c r="F233" s="7"/>
      <c r="G233" s="7"/>
      <c r="H233" s="7"/>
      <c r="I233" s="7"/>
      <c r="J233" s="7"/>
      <c r="K233" s="7"/>
      <c r="L233" s="6"/>
      <c r="M233" s="6"/>
      <c r="N233" s="6"/>
      <c r="O233" s="6"/>
      <c r="P233" s="6"/>
      <c r="Q233" s="23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s="95" customFormat="1" ht="12.75">
      <c r="A234" s="6"/>
      <c r="B234" s="56"/>
      <c r="C234" s="6"/>
      <c r="D234" s="3"/>
      <c r="E234" s="6"/>
      <c r="F234" s="7"/>
      <c r="G234" s="7"/>
      <c r="H234" s="7"/>
      <c r="I234" s="7"/>
      <c r="J234" s="7"/>
      <c r="K234" s="7"/>
      <c r="L234" s="6"/>
      <c r="M234" s="6"/>
      <c r="N234" s="6"/>
      <c r="O234" s="6"/>
      <c r="P234" s="6"/>
      <c r="Q234" s="23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s="95" customFormat="1" ht="12.75">
      <c r="A235" s="6"/>
      <c r="B235" s="56"/>
      <c r="C235" s="6"/>
      <c r="D235" s="3"/>
      <c r="E235" s="6"/>
      <c r="F235" s="7"/>
      <c r="G235" s="7"/>
      <c r="H235" s="7"/>
      <c r="I235" s="7"/>
      <c r="J235" s="7"/>
      <c r="K235" s="7"/>
      <c r="L235" s="6"/>
      <c r="M235" s="6"/>
      <c r="N235" s="6"/>
      <c r="O235" s="6"/>
      <c r="P235" s="6"/>
      <c r="Q235" s="23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s="95" customFormat="1" ht="12.75">
      <c r="A236" s="6"/>
      <c r="B236" s="56"/>
      <c r="C236" s="6"/>
      <c r="D236" s="3"/>
      <c r="E236" s="6"/>
      <c r="F236" s="7"/>
      <c r="G236" s="7"/>
      <c r="H236" s="7"/>
      <c r="I236" s="7"/>
      <c r="J236" s="7"/>
      <c r="K236" s="7"/>
      <c r="L236" s="6"/>
      <c r="M236" s="6"/>
      <c r="N236" s="6"/>
      <c r="O236" s="6"/>
      <c r="P236" s="6"/>
      <c r="Q236" s="23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s="95" customFormat="1" ht="13.5" customHeight="1">
      <c r="A237" s="6"/>
      <c r="B237" s="56"/>
      <c r="C237" s="6"/>
      <c r="D237" s="3"/>
      <c r="E237" s="6"/>
      <c r="F237" s="7"/>
      <c r="G237" s="7"/>
      <c r="H237" s="7"/>
      <c r="I237" s="7"/>
      <c r="J237" s="7"/>
      <c r="K237" s="7"/>
      <c r="L237" s="6"/>
      <c r="M237" s="6"/>
      <c r="N237" s="6"/>
      <c r="O237" s="6"/>
      <c r="P237" s="6"/>
      <c r="Q237" s="23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s="95" customFormat="1" ht="12.75">
      <c r="A238" s="6"/>
      <c r="B238" s="56"/>
      <c r="C238" s="6"/>
      <c r="D238" s="3"/>
      <c r="E238" s="6"/>
      <c r="F238" s="7"/>
      <c r="G238" s="7"/>
      <c r="H238" s="7"/>
      <c r="I238" s="7"/>
      <c r="J238" s="7"/>
      <c r="K238" s="7"/>
      <c r="L238" s="6"/>
      <c r="M238" s="6"/>
      <c r="N238" s="6"/>
      <c r="O238" s="6"/>
      <c r="P238" s="6"/>
      <c r="Q238" s="23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</sheetData>
  <sheetProtection/>
  <mergeCells count="23">
    <mergeCell ref="A1:Q1"/>
    <mergeCell ref="A3:A4"/>
    <mergeCell ref="B3:B4"/>
    <mergeCell ref="C3:C4"/>
    <mergeCell ref="D3:E3"/>
    <mergeCell ref="F3:F4"/>
    <mergeCell ref="G3:G4"/>
    <mergeCell ref="H3:H4"/>
    <mergeCell ref="K3:K4"/>
    <mergeCell ref="L3:L4"/>
    <mergeCell ref="N3:N4"/>
    <mergeCell ref="O3:O4"/>
    <mergeCell ref="P3:P4"/>
    <mergeCell ref="Q3:Q4"/>
    <mergeCell ref="A5:C5"/>
    <mergeCell ref="A39:C39"/>
    <mergeCell ref="J3:J4"/>
    <mergeCell ref="A41:C41"/>
    <mergeCell ref="A134:C134"/>
    <mergeCell ref="A136:C136"/>
    <mergeCell ref="A215:C215"/>
    <mergeCell ref="A217:E217"/>
    <mergeCell ref="I3:I4"/>
  </mergeCells>
  <printOptions/>
  <pageMargins left="0" right="0" top="0.5511811023622047" bottom="0.5511811023622047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5" max="15" width="13.28125" style="0" customWidth="1"/>
  </cols>
  <sheetData/>
  <sheetProtection/>
  <printOptions/>
  <pageMargins left="0.7" right="0.7" top="0.75" bottom="0.75" header="0.3" footer="0.3"/>
  <pageSetup fitToHeight="1" fitToWidth="1" horizontalDpi="600" verticalDpi="600" orientation="landscape" paperSize="9" scale="94" r:id="rId3"/>
  <legacyDrawing r:id="rId2"/>
  <oleObjects>
    <oleObject progId="Word.Document.8" shapeId="717031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37">
      <selection activeCell="F57" sqref="F57"/>
    </sheetView>
  </sheetViews>
  <sheetFormatPr defaultColWidth="9.140625" defaultRowHeight="12.75"/>
  <cols>
    <col min="1" max="1" width="7.00390625" style="125" customWidth="1"/>
    <col min="2" max="2" width="65.8515625" style="125" customWidth="1"/>
    <col min="3" max="3" width="14.00390625" style="126" customWidth="1"/>
    <col min="4" max="16384" width="9.140625" style="120" customWidth="1"/>
  </cols>
  <sheetData>
    <row r="1" spans="1:3" s="109" customFormat="1" ht="12.75">
      <c r="A1" s="106"/>
      <c r="B1" s="107"/>
      <c r="C1" s="108"/>
    </row>
    <row r="2" spans="1:3" s="109" customFormat="1" ht="12.75">
      <c r="A2" s="106"/>
      <c r="B2" s="107"/>
      <c r="C2" s="108"/>
    </row>
    <row r="3" spans="1:3" s="109" customFormat="1" ht="12.75">
      <c r="A3" s="110"/>
      <c r="B3" s="111"/>
      <c r="C3" s="108"/>
    </row>
    <row r="4" spans="1:3" s="115" customFormat="1" ht="12.75">
      <c r="A4" s="112" t="s">
        <v>730</v>
      </c>
      <c r="B4" s="113"/>
      <c r="C4" s="114"/>
    </row>
    <row r="5" spans="1:3" s="118" customFormat="1" ht="12.75">
      <c r="A5" s="116" t="s">
        <v>731</v>
      </c>
      <c r="B5" s="113"/>
      <c r="C5" s="117"/>
    </row>
    <row r="6" spans="1:3" ht="12.75">
      <c r="A6" s="119"/>
      <c r="B6" s="166"/>
      <c r="C6" s="167"/>
    </row>
    <row r="7" spans="1:3" ht="12.75">
      <c r="A7" s="121"/>
      <c r="B7" s="122"/>
      <c r="C7" s="123"/>
    </row>
    <row r="8" spans="1:3" ht="12.75">
      <c r="A8" s="121"/>
      <c r="B8" s="122"/>
      <c r="C8" s="123"/>
    </row>
    <row r="9" spans="1:3" ht="12.75">
      <c r="A9" s="121"/>
      <c r="B9" s="122"/>
      <c r="C9" s="123"/>
    </row>
    <row r="10" spans="1:3" ht="12.75">
      <c r="A10" s="121"/>
      <c r="B10" s="122"/>
      <c r="C10" s="123"/>
    </row>
    <row r="11" spans="1:3" ht="12.75">
      <c r="A11" s="121"/>
      <c r="B11" s="122"/>
      <c r="C11" s="123"/>
    </row>
    <row r="12" spans="1:3" ht="12.75">
      <c r="A12" s="121"/>
      <c r="B12" s="122"/>
      <c r="C12" s="123"/>
    </row>
    <row r="13" spans="1:3" ht="12.75">
      <c r="A13" s="121"/>
      <c r="B13" s="122"/>
      <c r="C13" s="123"/>
    </row>
    <row r="14" spans="1:3" ht="12.75">
      <c r="A14" s="121"/>
      <c r="B14" s="122"/>
      <c r="C14" s="123"/>
    </row>
    <row r="15" spans="1:3" ht="12.75">
      <c r="A15" s="121"/>
      <c r="B15" s="122"/>
      <c r="C15" s="123"/>
    </row>
    <row r="16" spans="1:3" ht="12.75">
      <c r="A16" s="121"/>
      <c r="B16" s="122"/>
      <c r="C16" s="123"/>
    </row>
    <row r="17" spans="1:3" ht="12.75">
      <c r="A17" s="121"/>
      <c r="B17" s="122"/>
      <c r="C17" s="123"/>
    </row>
    <row r="18" spans="1:3" ht="12.75">
      <c r="A18" s="121"/>
      <c r="B18" s="122"/>
      <c r="C18" s="123"/>
    </row>
    <row r="19" spans="1:3" ht="12.75">
      <c r="A19" s="121"/>
      <c r="B19" s="122"/>
      <c r="C19" s="123"/>
    </row>
    <row r="20" spans="1:3" ht="12.75">
      <c r="A20" s="121"/>
      <c r="B20" s="122"/>
      <c r="C20" s="123"/>
    </row>
    <row r="21" spans="1:3" ht="12.75">
      <c r="A21" s="121"/>
      <c r="B21" s="122"/>
      <c r="C21" s="123"/>
    </row>
    <row r="22" spans="1:3" ht="12.75">
      <c r="A22" s="121"/>
      <c r="B22" s="122"/>
      <c r="C22" s="123"/>
    </row>
    <row r="23" spans="1:3" ht="12.75">
      <c r="A23" s="121"/>
      <c r="B23" s="122"/>
      <c r="C23" s="123"/>
    </row>
    <row r="24" spans="1:3" s="124" customFormat="1" ht="18">
      <c r="A24" s="168" t="s">
        <v>73</v>
      </c>
      <c r="B24" s="168"/>
      <c r="C24" s="168"/>
    </row>
    <row r="25" spans="1:3" ht="18">
      <c r="A25" s="169"/>
      <c r="B25" s="169"/>
      <c r="C25" s="169"/>
    </row>
    <row r="26" spans="1:3" ht="34.5" customHeight="1">
      <c r="A26" s="170" t="s">
        <v>863</v>
      </c>
      <c r="B26" s="171"/>
      <c r="C26" s="171"/>
    </row>
    <row r="27" spans="1:3" ht="18">
      <c r="A27" s="172" t="s">
        <v>73</v>
      </c>
      <c r="B27" s="172"/>
      <c r="C27" s="172"/>
    </row>
    <row r="28" spans="1:3" ht="12.75">
      <c r="A28" s="121"/>
      <c r="B28" s="122"/>
      <c r="C28" s="123"/>
    </row>
    <row r="30" spans="1:3" ht="12.75">
      <c r="A30" s="121"/>
      <c r="B30" s="122"/>
      <c r="C30" s="123"/>
    </row>
    <row r="31" spans="1:3" ht="12.75">
      <c r="A31" s="121"/>
      <c r="B31" s="122"/>
      <c r="C31" s="123"/>
    </row>
    <row r="32" spans="1:3" ht="12.75">
      <c r="A32" s="121"/>
      <c r="B32" s="122"/>
      <c r="C32" s="123"/>
    </row>
    <row r="33" spans="1:3" ht="12.75">
      <c r="A33" s="121"/>
      <c r="B33" s="122"/>
      <c r="C33" s="123"/>
    </row>
    <row r="34" spans="1:3" ht="12.75">
      <c r="A34" s="121"/>
      <c r="B34" s="122"/>
      <c r="C34" s="123"/>
    </row>
    <row r="35" spans="1:3" ht="12.75">
      <c r="A35" s="121"/>
      <c r="B35" s="122"/>
      <c r="C35" s="123"/>
    </row>
    <row r="36" spans="1:3" ht="12.75">
      <c r="A36" s="121"/>
      <c r="B36" s="122"/>
      <c r="C36" s="123"/>
    </row>
    <row r="37" spans="1:3" ht="12.75">
      <c r="A37" s="121"/>
      <c r="B37" s="122"/>
      <c r="C37" s="123"/>
    </row>
    <row r="38" spans="1:3" ht="12.75">
      <c r="A38" s="121"/>
      <c r="B38" s="122"/>
      <c r="C38" s="123"/>
    </row>
    <row r="39" spans="1:3" ht="12.75">
      <c r="A39" s="121"/>
      <c r="B39" s="122"/>
      <c r="C39" s="123"/>
    </row>
    <row r="40" spans="1:3" ht="12.75">
      <c r="A40" s="121"/>
      <c r="B40" s="122"/>
      <c r="C40" s="123"/>
    </row>
    <row r="41" spans="1:3" ht="12.75">
      <c r="A41" s="121"/>
      <c r="B41" s="122"/>
      <c r="C41" s="123"/>
    </row>
    <row r="42" spans="1:3" ht="12.75">
      <c r="A42" s="121"/>
      <c r="B42" s="122"/>
      <c r="C42" s="123"/>
    </row>
    <row r="43" spans="1:3" ht="12.75">
      <c r="A43" s="121"/>
      <c r="B43" s="122"/>
      <c r="C43" s="123"/>
    </row>
    <row r="44" spans="1:3" ht="12.75">
      <c r="A44" s="121"/>
      <c r="B44" s="122"/>
      <c r="C44" s="123"/>
    </row>
    <row r="45" spans="1:3" ht="12.75">
      <c r="A45" s="121"/>
      <c r="B45" s="122"/>
      <c r="C45" s="123"/>
    </row>
    <row r="46" spans="1:3" ht="12.75">
      <c r="A46" s="121"/>
      <c r="B46" s="122"/>
      <c r="C46" s="123"/>
    </row>
    <row r="47" spans="1:3" ht="12.75">
      <c r="A47" s="121"/>
      <c r="B47" s="122"/>
      <c r="C47" s="123"/>
    </row>
    <row r="48" spans="1:3" ht="12.75">
      <c r="A48" s="121"/>
      <c r="B48" s="122"/>
      <c r="C48" s="123"/>
    </row>
    <row r="49" spans="1:3" ht="12.75">
      <c r="A49" s="121"/>
      <c r="B49" s="122"/>
      <c r="C49" s="123"/>
    </row>
    <row r="50" spans="1:3" ht="12.75">
      <c r="A50" s="121"/>
      <c r="B50" s="122"/>
      <c r="C50" s="123"/>
    </row>
    <row r="51" spans="1:3" ht="12.75">
      <c r="A51" s="121"/>
      <c r="B51" s="122"/>
      <c r="C51" s="123"/>
    </row>
    <row r="52" spans="1:3" ht="12.75">
      <c r="A52" s="121"/>
      <c r="B52" s="122"/>
      <c r="C52" s="123"/>
    </row>
    <row r="53" spans="1:3" ht="12.75">
      <c r="A53" s="121"/>
      <c r="B53" s="122"/>
      <c r="C53" s="123"/>
    </row>
    <row r="54" spans="1:3" ht="12.75">
      <c r="A54" s="173" t="s">
        <v>864</v>
      </c>
      <c r="B54" s="173"/>
      <c r="C54" s="173"/>
    </row>
    <row r="55" spans="1:3" ht="12.75">
      <c r="A55" s="127"/>
      <c r="B55" s="127"/>
      <c r="C55" s="127"/>
    </row>
  </sheetData>
  <sheetProtection/>
  <mergeCells count="6">
    <mergeCell ref="B6:C6"/>
    <mergeCell ref="A24:C24"/>
    <mergeCell ref="A25:C25"/>
    <mergeCell ref="A26:C26"/>
    <mergeCell ref="A27:C27"/>
    <mergeCell ref="A54:C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Mirna</dc:creator>
  <cp:keywords/>
  <dc:description/>
  <cp:lastModifiedBy>Dijana Vuković</cp:lastModifiedBy>
  <cp:lastPrinted>2020-12-24T08:31:23Z</cp:lastPrinted>
  <dcterms:created xsi:type="dcterms:W3CDTF">2009-01-27T06:45:22Z</dcterms:created>
  <dcterms:modified xsi:type="dcterms:W3CDTF">2020-12-24T08:41:12Z</dcterms:modified>
  <cp:category/>
  <cp:version/>
  <cp:contentType/>
  <cp:contentStatus/>
</cp:coreProperties>
</file>