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85" windowHeight="6495" firstSheet="3" activeTab="4"/>
  </bookViews>
  <sheets>
    <sheet name="REBALANS PLANA NABAVE20081" sheetId="1" r:id="rId1"/>
    <sheet name="REBALANS PLANA NABAVE20082" sheetId="2" r:id="rId2"/>
    <sheet name="PRIJE. PLANA NABAVE SREDSTAV09" sheetId="3" r:id="rId3"/>
    <sheet name="NASLOVNA" sheetId="4" r:id="rId4"/>
    <sheet name="PLAN NABAVE SRED.RADA 2021." sheetId="5" r:id="rId5"/>
  </sheets>
  <definedNames>
    <definedName name="_xlnm.Print_Titles" localSheetId="4">'PLAN NABAVE SRED.RADA 2021.'!$19:$19</definedName>
  </definedNames>
  <calcPr fullCalcOnLoad="1"/>
</workbook>
</file>

<file path=xl/sharedStrings.xml><?xml version="1.0" encoding="utf-8"?>
<sst xmlns="http://schemas.openxmlformats.org/spreadsheetml/2006/main" count="708" uniqueCount="233">
  <si>
    <t>d.o.o za obavljanje komunalnih djelatnosti</t>
  </si>
  <si>
    <t>Vodovodna 1, 34 000 Požega</t>
  </si>
  <si>
    <t xml:space="preserve">Plan nabave sredstava rada izrađen je temeljem realnih potreba za obavljanje komunalnih djelatnosti sukladno Zakonu o komunalnom gospodarstvu i drugim važećim odlukama </t>
  </si>
  <si>
    <t>Red. br.</t>
  </si>
  <si>
    <t xml:space="preserve">N A Z I V </t>
  </si>
  <si>
    <t>JEDINICA MJERE</t>
  </si>
  <si>
    <t xml:space="preserve">KOLIČINA </t>
  </si>
  <si>
    <t>PLANIRANA JEDINIČNA NABAVNA CIJENA /Kn/</t>
  </si>
  <si>
    <t>PLANIRANA VRIJEDNOST /Kn/</t>
  </si>
  <si>
    <t>NAPOMENA</t>
  </si>
  <si>
    <t>A</t>
  </si>
  <si>
    <t>VOZILA</t>
  </si>
  <si>
    <t>kom.</t>
  </si>
  <si>
    <t>Poluteretno vozilo, 7 sjedala, kiper, nosivosti do 3,5 t</t>
  </si>
  <si>
    <t>Osobno vozilo - manje</t>
  </si>
  <si>
    <t>kompl.</t>
  </si>
  <si>
    <t>UKUPNO A</t>
  </si>
  <si>
    <t>B</t>
  </si>
  <si>
    <t>OPREMA I KRUPNI ALAT</t>
  </si>
  <si>
    <t>Zamjena i popuna</t>
  </si>
  <si>
    <t>Zamjena za dotrajale</t>
  </si>
  <si>
    <t>Zaštitna odjeća i obuća</t>
  </si>
  <si>
    <t>Redovna zamjena</t>
  </si>
  <si>
    <t>UKUPNO B</t>
  </si>
  <si>
    <t>C</t>
  </si>
  <si>
    <t>POGONSKO-POSLOVNI INVENTAR</t>
  </si>
  <si>
    <t>Novo</t>
  </si>
  <si>
    <t>UKUPNO C</t>
  </si>
  <si>
    <t xml:space="preserve">  </t>
  </si>
  <si>
    <t>IZVOR FINANCIRANJA</t>
  </si>
  <si>
    <t>PLANIRANO  / Kn /</t>
  </si>
  <si>
    <t>1</t>
  </si>
  <si>
    <t>Amortizacija</t>
  </si>
  <si>
    <t>2</t>
  </si>
  <si>
    <t>Iz cijene komunalne usluge</t>
  </si>
  <si>
    <t>UKUPNO</t>
  </si>
  <si>
    <t>Direktor:</t>
  </si>
  <si>
    <t>jedinica lokalne samouprave, a u cilju osiguranja trajnog i kvalitetnog obavljanja komunalnih djelatnosti te osiguranja održavanja komunalnih objekata i uređaja u stanju funkcionalne</t>
  </si>
  <si>
    <t>PLAN</t>
  </si>
  <si>
    <t>kom</t>
  </si>
  <si>
    <t>Poluteretno dostavno vozilo - Pick up</t>
  </si>
  <si>
    <t>Novo-podjela korisnicima</t>
  </si>
  <si>
    <t>D</t>
  </si>
  <si>
    <t>OSTALE POTREBE</t>
  </si>
  <si>
    <t>1.</t>
  </si>
  <si>
    <t>UKUPNO D</t>
  </si>
  <si>
    <t>UKUPNO A+B+C+D</t>
  </si>
  <si>
    <t>Računalno informatička oprema i alati</t>
  </si>
  <si>
    <t xml:space="preserve">sposobnosti.  Navedena vozila, oprema, krupni alat, pogonsko poslovni inventar bit će nabavljani tijekom godine po prioritetima i financijskim mogućnostima tako da se komunalni sustav i </t>
  </si>
  <si>
    <t>Novo i dopuna</t>
  </si>
  <si>
    <t>Rukovoditelj ekonomsko-pravnog sektora:</t>
  </si>
  <si>
    <t>Renata Matijević, dipl. oec.</t>
  </si>
  <si>
    <t>Rukovoditelj razvojno-tehničkog sektora:</t>
  </si>
  <si>
    <t>Mile Beslić, dipl. ing.</t>
  </si>
  <si>
    <t>Rukovoditelj komunalnog sektora:</t>
  </si>
  <si>
    <t>Anto Bekić, dipl. ing.</t>
  </si>
  <si>
    <t>Ante Kolić, dipl. ing.</t>
  </si>
  <si>
    <t>2.</t>
  </si>
  <si>
    <t xml:space="preserve">kom </t>
  </si>
  <si>
    <t>Zamjena za Fiat Tipo - parkirna služba</t>
  </si>
  <si>
    <t>3.</t>
  </si>
  <si>
    <t>4.</t>
  </si>
  <si>
    <t>5.</t>
  </si>
  <si>
    <t>Oprema za traktor (ralica, rasipač, malčer)</t>
  </si>
  <si>
    <t>komp.</t>
  </si>
  <si>
    <t>6.</t>
  </si>
  <si>
    <t>Novo i zamjena postojeći</t>
  </si>
  <si>
    <t>Fotokopirni stroj</t>
  </si>
  <si>
    <t>Zamjena postojećeg</t>
  </si>
  <si>
    <t>Fax uređaj</t>
  </si>
  <si>
    <t>Štampač Tally Mannesman za uplatnice</t>
  </si>
  <si>
    <t>Uništavač papira (dokumenata)</t>
  </si>
  <si>
    <t>Novo - Ekonomsko-pravni sektor</t>
  </si>
  <si>
    <t>Trimer za košnju</t>
  </si>
  <si>
    <t>Kosilica rotaciona, samohodna</t>
  </si>
  <si>
    <t>Puhalica, motorna</t>
  </si>
  <si>
    <t>Popuna (za groblje)</t>
  </si>
  <si>
    <t>Potopna mjljna pumpa Q=3-4 l/s, H=6-8 m, P=0,95kW</t>
  </si>
  <si>
    <t>Agregat 4 kVA 220V</t>
  </si>
  <si>
    <t>Zamjena za dotrajali</t>
  </si>
  <si>
    <t>Sitni pribor i alat</t>
  </si>
  <si>
    <t>kompl</t>
  </si>
  <si>
    <t>7.</t>
  </si>
  <si>
    <t>Prometni znakovi, signalizacija, zaštitna ograda</t>
  </si>
  <si>
    <t>Popuna i zamjena</t>
  </si>
  <si>
    <t>8.</t>
  </si>
  <si>
    <t>Parkirni automat</t>
  </si>
  <si>
    <t>9.</t>
  </si>
  <si>
    <t>Rezervni dijelovi za Canal-jet</t>
  </si>
  <si>
    <t>Ostale potrebe prema prioritetima - paušalno</t>
  </si>
  <si>
    <t>10.</t>
  </si>
  <si>
    <t>11.</t>
  </si>
  <si>
    <t>12.</t>
  </si>
  <si>
    <t>Posude za komunalni otpad 120l</t>
  </si>
  <si>
    <t>13.</t>
  </si>
  <si>
    <t>Križ za pogrebne ceremonije</t>
  </si>
  <si>
    <t>Dopuna opreme</t>
  </si>
  <si>
    <t>14.</t>
  </si>
  <si>
    <t>Novo- Razvojno tehnički sektor (mjerna kola)</t>
  </si>
  <si>
    <t>Zamjena postojećeg (ekonomsko pravni sektor, razvojno tehnički sektor)</t>
  </si>
  <si>
    <t>15.</t>
  </si>
  <si>
    <t>Uredski, garderobni i arhivski namještaj</t>
  </si>
  <si>
    <t>Zamjena za postojeći Fiat Uno-komercijala; za stanoupravu</t>
  </si>
  <si>
    <t>Zamjena za postojeća vozila VW iz 1991. godine</t>
  </si>
  <si>
    <t>Traktor, 90KS, pogon 4x4</t>
  </si>
  <si>
    <t>Zamjena za traktor Torpedo iz 1986. godine</t>
  </si>
  <si>
    <t>Specijalno vozilo za odvoz smeća, 16m3</t>
  </si>
  <si>
    <t>Press kontejner 5m3</t>
  </si>
  <si>
    <t>16.</t>
  </si>
  <si>
    <t>Instrument za alkotest</t>
  </si>
  <si>
    <t>Kontejner 5 m3 zatvoreni</t>
  </si>
  <si>
    <t>17.</t>
  </si>
  <si>
    <t>Sušionik za za lab.instrumente</t>
  </si>
  <si>
    <t>Pocinčani kontejneri 1100 l</t>
  </si>
  <si>
    <t xml:space="preserve">Novo </t>
  </si>
  <si>
    <t>Notebook (prijenosno računalo)</t>
  </si>
  <si>
    <t xml:space="preserve"> </t>
  </si>
  <si>
    <t>kvaliteta usluge ne ugrožava, a ujedno da se novim sredstvima rada koja služe kao nadopuna, zadrži trend pozitivnog kretanja kvalitete naših usluga.</t>
  </si>
  <si>
    <t>Nabavom novih sredstava rada smanjuju se  troškovi održavanja i utroška energije istih, a očekivana efikasnost rada treba biti veća.</t>
  </si>
  <si>
    <t xml:space="preserve"> CPV oznaka iz riječnika javne nabave</t>
  </si>
  <si>
    <t>REBALANS PLANA</t>
  </si>
  <si>
    <t>KOLIČINA</t>
  </si>
  <si>
    <t>JEDINIČNA NABAVNA CIJENA /Kn/</t>
  </si>
  <si>
    <t>NABAVNA VRIJEDNOST /KN/</t>
  </si>
  <si>
    <t>3413600-9</t>
  </si>
  <si>
    <t>2937100-</t>
  </si>
  <si>
    <t>34144000-8</t>
  </si>
  <si>
    <t>34135000-2</t>
  </si>
  <si>
    <t>34110000-1</t>
  </si>
  <si>
    <t>29331000-8</t>
  </si>
  <si>
    <t>30121000-3</t>
  </si>
  <si>
    <t>Pričuvni poslužitelj baze podataka</t>
  </si>
  <si>
    <t>25223000-0</t>
  </si>
  <si>
    <t>REBALANS  PLAN NABAVE SREDSTAVA RADA 2008. GODINE</t>
  </si>
  <si>
    <t>6*.</t>
  </si>
  <si>
    <t>1**</t>
  </si>
  <si>
    <t>2**</t>
  </si>
  <si>
    <t>3**</t>
  </si>
  <si>
    <t>U Požegi, 30.06.2008.</t>
  </si>
  <si>
    <t>Napomena:</t>
  </si>
  <si>
    <t>* cijena  specijalnog vozila za odvoz smeća je povećana iz razloga što je provedenim javnim natječajem postignuta veća cijena</t>
  </si>
  <si>
    <t>** navedene stavke su nabavljene po manjim cijenama nego su planom predviđene</t>
  </si>
  <si>
    <t>17***</t>
  </si>
  <si>
    <t>*** navedena stavka je nabavljena po većoj cijeni nego je planom predviđena</t>
  </si>
  <si>
    <t>8****</t>
  </si>
  <si>
    <t>**** navedena stavka nije bila u prvobitnom planu nabave, ali se ukazala potreba za njom te je uvrštena u rebalans plana</t>
  </si>
  <si>
    <t>15**</t>
  </si>
  <si>
    <t>28213000-8</t>
  </si>
  <si>
    <t>28527000-2</t>
  </si>
  <si>
    <t>29122000-0</t>
  </si>
  <si>
    <t>REBALANS PLANA i</t>
  </si>
  <si>
    <t>REBALANS PLANA 2</t>
  </si>
  <si>
    <t>Zamjena za postojeći Fiat Uno-komercijala</t>
  </si>
  <si>
    <t>Zamjena za Mercedes</t>
  </si>
  <si>
    <t>U Požegi, 30.09.2008.</t>
  </si>
  <si>
    <t>Klima uređaj</t>
  </si>
  <si>
    <t xml:space="preserve"> kom.</t>
  </si>
  <si>
    <t xml:space="preserve">Nova </t>
  </si>
  <si>
    <t>9*****</t>
  </si>
  <si>
    <t>***** navedena stavka nije bila u prvobitnom planu nabave, ali se ukazala potreba za njom te je uvrštena u rebalans plana</t>
  </si>
  <si>
    <t xml:space="preserve"> 17***</t>
  </si>
  <si>
    <t>18******</t>
  </si>
  <si>
    <t>Plinomjer</t>
  </si>
  <si>
    <t>1********</t>
  </si>
  <si>
    <t>****** navedena stavka nije bila u prvobitnom planu nabave, ali se ukazala potreba za njom jer se plinomjer za upravnu zgradu  pokvario a nije se mogao popraviti</t>
  </si>
  <si>
    <t>******** navedena stavka u rebalansu plana je smanjena iz razloga što je iz te stavke  financirana nabava klima uređaja i plinomjera</t>
  </si>
  <si>
    <t>PROCJENJENA  JEDINIČNA NABAVNA CIJENA /Kn/</t>
  </si>
  <si>
    <t>PROCJENJENA VRIJEDNOST /Kn/</t>
  </si>
  <si>
    <t>Zamjena</t>
  </si>
  <si>
    <t>Zamjena za dotrajalu</t>
  </si>
  <si>
    <t>Malčer za košnju (uz traktor Case)</t>
  </si>
  <si>
    <t>Popuna</t>
  </si>
  <si>
    <t>Motorni kresač visokih grana  teleskopiski</t>
  </si>
  <si>
    <t>Ručni motorni nabijač ("žaba")</t>
  </si>
  <si>
    <t>Kontejner terenski</t>
  </si>
  <si>
    <t xml:space="preserve">Rezervne felge za traktor </t>
  </si>
  <si>
    <t>Zamjena postojećeg (ekonomsko pravni sektor)</t>
  </si>
  <si>
    <t>Uredski i garderobni namještaj</t>
  </si>
  <si>
    <t>U Požegi, 16.01.20098.</t>
  </si>
  <si>
    <t>Spec. Vozilo za čišćenje kanalizacije sa tri osovine</t>
  </si>
  <si>
    <t>PRIJEDLOG  PLANA  NABAVE SREDSTAVA RADA 2009. GODINE</t>
  </si>
  <si>
    <t>18.</t>
  </si>
  <si>
    <t>Stop baloni od DN 300- DN 800</t>
  </si>
  <si>
    <t>Detektor metala</t>
  </si>
  <si>
    <t>PROCIJENJENA  JEDINIČNA NABAVNA CIJENA /Kn/</t>
  </si>
  <si>
    <t>PROCIJENJENA VRIJEDNOST /Kn/</t>
  </si>
  <si>
    <t>PROCIJENJENO  / Kn /</t>
  </si>
  <si>
    <t>Plan nabave sredstava rada izrađen je temeljem realnih potreba za obavljanje svih djelatnosti koje se obavljaju sukladno zakonskim i drugim važećim aktima</t>
  </si>
  <si>
    <t>Cijena usluge</t>
  </si>
  <si>
    <t xml:space="preserve">N A Z I V  S R E D S T A V A   R A D A </t>
  </si>
  <si>
    <t>Nabavom novih sredstava rada smanjuju se  troškovi održavanja i utrošak energije istih, a očekivana efikasnost rada treba biti veća.</t>
  </si>
  <si>
    <t>Nabava će se obaviti određenom dinamikom u skladu sa propisima Zakona o javnoj nabavi.</t>
  </si>
  <si>
    <t>d.o.o za obavljanje  vodnih usluga</t>
  </si>
  <si>
    <t xml:space="preserve">jedinica lokalne samouprave, a u cilju osiguranja trajnog i kvalitetnog obavljanja djelatnosti te osiguranja održavanja vodnih kom. građevina i uređaja u stanju funkcionalne sposobnosti. </t>
  </si>
  <si>
    <t>d.o.o za obavljanje vodnih usluga</t>
  </si>
  <si>
    <t>Vodovodna 1, Požega</t>
  </si>
  <si>
    <t>Prometni znakovi i oprema za gradilišta</t>
  </si>
  <si>
    <t>Rezervni dijelovi i alat za kanal čistač</t>
  </si>
  <si>
    <t>Novo i zamjena postojećih/za sve djelatnosti</t>
  </si>
  <si>
    <t>Ostale nepredviđene potrebe prema prioritetima</t>
  </si>
  <si>
    <t xml:space="preserve">UKUPNO </t>
  </si>
  <si>
    <t>Zamjena/Odjel odvodnje</t>
  </si>
  <si>
    <t>Novo i zamjena postojećeg/za sve djelatnosti</t>
  </si>
  <si>
    <t>Sitni alat i pribor</t>
  </si>
  <si>
    <t>Sklopovska oprema (računala, pisači, skeneri, multifunkcijski uređaji, monitori, aktivna mrežna oprema…)</t>
  </si>
  <si>
    <t>Zamjena/Ekonomsko pravni sektor</t>
  </si>
  <si>
    <t>Zaština odječa, obuća i oprema</t>
  </si>
  <si>
    <t>Zamjena/sve djelatnosti</t>
  </si>
  <si>
    <t xml:space="preserve">Navedena vozila, oprema, krupni alat, pogonsko poslovni inventar bit će nabavljani tijekom godine po prioritetima i prilivu izvora financiranja,  tako da se  </t>
  </si>
  <si>
    <t xml:space="preserve">kvaliteta usluge ne ugrožava, a ujedno da se novim sredstvima rada koja služe kao nadopuna, zadrži trend pozitivnog rasta kvalitete naših usluga. U stavci pod "Ostale potrebe" predviđena su sredstva za eventualne hitne potrebe koje nisu predviđene u ostalim stavkama. </t>
  </si>
  <si>
    <t>Zamjena/Novo (Odjel odvodnje i Odjel vodoopskrbe)</t>
  </si>
  <si>
    <t>PLAN NABAVE SREDSTAVA RADA ZA 2021. GODINU</t>
  </si>
  <si>
    <t>Požega, prosinac, 2020.</t>
  </si>
  <si>
    <t xml:space="preserve"> PLAN NABAVE SREDSTAVA RADA  ZA 2021. GODINU</t>
  </si>
  <si>
    <t>U Požegi, 22.12.2020.</t>
  </si>
  <si>
    <t>Zamjena/Novo/Odjel odvodnje</t>
  </si>
  <si>
    <t>Zamjena/Novo (Odjel odvodnje,  Odjel vodoopskrbe i  Pomoćne djelatnosti)</t>
  </si>
  <si>
    <t>Osobno vozilo</t>
  </si>
  <si>
    <t>Novo/Odjel vodoopskrbe - laboratorij</t>
  </si>
  <si>
    <t>Korelacijski loger šuma</t>
  </si>
  <si>
    <t>Novo/ Odjel vodoopskrbe</t>
  </si>
  <si>
    <t>Elektroagregat monofazni</t>
  </si>
  <si>
    <t>Novo/Odsjek vodomjera</t>
  </si>
  <si>
    <t>Drenažna muljna crpka električna</t>
  </si>
  <si>
    <t>Zamjena/novo/Odjel vodoopskrbe</t>
  </si>
  <si>
    <t>Magnetni podizać poklopaca</t>
  </si>
  <si>
    <t>Mjerni kotač</t>
  </si>
  <si>
    <t>Zamjena/Razvojno tehnički sektor</t>
  </si>
  <si>
    <t>Uništavač dokumenata</t>
  </si>
  <si>
    <t>Novo/ Razvojno tehnički sektor</t>
  </si>
  <si>
    <t>Dopuna GIS-a - Modul investicija</t>
  </si>
  <si>
    <t>Detektor opasnih prinova s opremom</t>
  </si>
  <si>
    <t>Novo/Odjel odvodnje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</si>
</sst>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#,##0.0000"/>
  </numFmts>
  <fonts count="6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sz val="8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name val="Arial Black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Times New Roman"/>
      <family val="1"/>
    </font>
    <font>
      <sz val="9"/>
      <name val="Arial Black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darkDown">
        <fgColor indexed="11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3" fillId="28" borderId="2" applyNumberFormat="0" applyAlignment="0" applyProtection="0"/>
    <xf numFmtId="0" fontId="54" fillId="28" borderId="3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3" fontId="3" fillId="0" borderId="0" xfId="0" applyNumberFormat="1" applyFont="1" applyFill="1" applyBorder="1" applyAlignment="1">
      <alignment horizontal="centerContinuous" vertical="top"/>
    </xf>
    <xf numFmtId="0" fontId="3" fillId="0" borderId="0" xfId="0" applyFont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top"/>
    </xf>
    <xf numFmtId="4" fontId="2" fillId="0" borderId="11" xfId="0" applyNumberFormat="1" applyFont="1" applyFill="1" applyBorder="1" applyAlignment="1">
      <alignment vertical="top"/>
    </xf>
    <xf numFmtId="3" fontId="2" fillId="0" borderId="11" xfId="0" applyNumberFormat="1" applyFont="1" applyFill="1" applyBorder="1" applyAlignment="1">
      <alignment vertical="top"/>
    </xf>
    <xf numFmtId="0" fontId="2" fillId="0" borderId="11" xfId="0" applyFont="1" applyBorder="1" applyAlignment="1">
      <alignment vertical="top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0" fillId="0" borderId="0" xfId="0" applyAlignment="1">
      <alignment horizontal="justify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1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3" fontId="8" fillId="33" borderId="12" xfId="0" applyNumberFormat="1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8" fillId="1" borderId="12" xfId="0" applyFont="1" applyFill="1" applyBorder="1" applyAlignment="1">
      <alignment vertical="center" wrapText="1"/>
    </xf>
    <xf numFmtId="0" fontId="9" fillId="1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0" fillId="1" borderId="12" xfId="0" applyFill="1" applyBorder="1" applyAlignment="1">
      <alignment vertical="center" wrapText="1"/>
    </xf>
    <xf numFmtId="3" fontId="8" fillId="33" borderId="12" xfId="0" applyNumberFormat="1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6" fillId="1" borderId="12" xfId="0" applyFont="1" applyFill="1" applyBorder="1" applyAlignment="1">
      <alignment vertical="center"/>
    </xf>
    <xf numFmtId="49" fontId="8" fillId="0" borderId="12" xfId="0" applyNumberFormat="1" applyFont="1" applyBorder="1" applyAlignment="1">
      <alignment horizontal="left" vertical="top"/>
    </xf>
    <xf numFmtId="3" fontId="7" fillId="0" borderId="12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8" fillId="35" borderId="12" xfId="0" applyFont="1" applyFill="1" applyBorder="1" applyAlignment="1">
      <alignment horizontal="right" vertical="center"/>
    </xf>
    <xf numFmtId="3" fontId="8" fillId="35" borderId="12" xfId="0" applyNumberFormat="1" applyFon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1" fillId="1" borderId="12" xfId="0" applyFont="1" applyFill="1" applyBorder="1" applyAlignment="1">
      <alignment vertical="center"/>
    </xf>
    <xf numFmtId="3" fontId="1" fillId="1" borderId="12" xfId="0" applyNumberFormat="1" applyFont="1" applyFill="1" applyBorder="1" applyAlignment="1">
      <alignment vertical="center"/>
    </xf>
    <xf numFmtId="0" fontId="1" fillId="1" borderId="0" xfId="0" applyFont="1" applyFill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1" borderId="12" xfId="0" applyFont="1" applyFill="1" applyBorder="1" applyAlignment="1">
      <alignment vertical="center"/>
    </xf>
    <xf numFmtId="0" fontId="5" fillId="1" borderId="13" xfId="0" applyFont="1" applyFill="1" applyBorder="1" applyAlignment="1">
      <alignment vertical="center"/>
    </xf>
    <xf numFmtId="0" fontId="5" fillId="1" borderId="14" xfId="0" applyFont="1" applyFill="1" applyBorder="1" applyAlignment="1">
      <alignment vertical="center"/>
    </xf>
    <xf numFmtId="0" fontId="5" fillId="1" borderId="15" xfId="0" applyFont="1" applyFill="1" applyBorder="1" applyAlignment="1">
      <alignment vertical="center"/>
    </xf>
    <xf numFmtId="0" fontId="5" fillId="1" borderId="16" xfId="0" applyFont="1" applyFill="1" applyBorder="1" applyAlignment="1">
      <alignment vertical="center"/>
    </xf>
    <xf numFmtId="3" fontId="8" fillId="1" borderId="14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top"/>
    </xf>
    <xf numFmtId="0" fontId="12" fillId="0" borderId="11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 horizontal="centerContinuous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49" fontId="10" fillId="33" borderId="12" xfId="0" applyNumberFormat="1" applyFont="1" applyFill="1" applyBorder="1" applyAlignment="1">
      <alignment horizontal="justify" vertical="center"/>
    </xf>
    <xf numFmtId="3" fontId="15" fillId="1" borderId="12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3" fontId="17" fillId="1" borderId="12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0" fontId="6" fillId="1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16" fillId="1" borderId="14" xfId="0" applyNumberFormat="1" applyFont="1" applyFill="1" applyBorder="1" applyAlignment="1">
      <alignment horizontal="center" vertical="center"/>
    </xf>
    <xf numFmtId="3" fontId="13" fillId="1" borderId="14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18" fillId="33" borderId="12" xfId="0" applyFont="1" applyFill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horizontal="center" vertical="center" wrapText="1"/>
    </xf>
    <xf numFmtId="0" fontId="18" fillId="1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18" fillId="33" borderId="12" xfId="0" applyNumberFormat="1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18" fillId="33" borderId="12" xfId="0" applyFont="1" applyFill="1" applyBorder="1" applyAlignment="1">
      <alignment vertical="center" wrapText="1"/>
    </xf>
    <xf numFmtId="0" fontId="18" fillId="1" borderId="12" xfId="0" applyFont="1" applyFill="1" applyBorder="1" applyAlignment="1">
      <alignment vertical="center" wrapText="1"/>
    </xf>
    <xf numFmtId="0" fontId="7" fillId="1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right" vertical="center" wrapText="1"/>
    </xf>
    <xf numFmtId="3" fontId="18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" fillId="1" borderId="1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8" fillId="33" borderId="12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8" fillId="35" borderId="12" xfId="0" applyFont="1" applyFill="1" applyBorder="1" applyAlignment="1">
      <alignment horizontal="right" vertical="center"/>
    </xf>
    <xf numFmtId="3" fontId="18" fillId="35" borderId="12" xfId="0" applyNumberFormat="1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2" fillId="1" borderId="12" xfId="0" applyFont="1" applyFill="1" applyBorder="1" applyAlignment="1">
      <alignment vertical="center"/>
    </xf>
    <xf numFmtId="3" fontId="2" fillId="1" borderId="12" xfId="0" applyNumberFormat="1" applyFont="1" applyFill="1" applyBorder="1" applyAlignment="1">
      <alignment vertical="center"/>
    </xf>
    <xf numFmtId="0" fontId="2" fillId="1" borderId="0" xfId="0" applyFont="1" applyFill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1" borderId="15" xfId="0" applyFont="1" applyFill="1" applyBorder="1" applyAlignment="1">
      <alignment vertical="center"/>
    </xf>
    <xf numFmtId="0" fontId="7" fillId="1" borderId="14" xfId="0" applyFont="1" applyFill="1" applyBorder="1" applyAlignment="1">
      <alignment vertical="center"/>
    </xf>
    <xf numFmtId="0" fontId="7" fillId="1" borderId="16" xfId="0" applyFont="1" applyFill="1" applyBorder="1" applyAlignment="1">
      <alignment vertical="center"/>
    </xf>
    <xf numFmtId="3" fontId="18" fillId="1" borderId="14" xfId="0" applyNumberFormat="1" applyFont="1" applyFill="1" applyBorder="1" applyAlignment="1">
      <alignment horizontal="right" vertical="center"/>
    </xf>
    <xf numFmtId="0" fontId="7" fillId="1" borderId="12" xfId="0" applyFont="1" applyFill="1" applyBorder="1" applyAlignment="1">
      <alignment vertical="center"/>
    </xf>
    <xf numFmtId="0" fontId="7" fillId="1" borderId="13" xfId="0" applyFont="1" applyFill="1" applyBorder="1" applyAlignment="1">
      <alignment vertical="center"/>
    </xf>
    <xf numFmtId="0" fontId="18" fillId="1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18" fillId="0" borderId="12" xfId="0" applyNumberFormat="1" applyFont="1" applyBorder="1" applyAlignment="1">
      <alignment horizontal="left" vertical="top"/>
    </xf>
    <xf numFmtId="3" fontId="3" fillId="0" borderId="12" xfId="0" applyNumberFormat="1" applyFont="1" applyBorder="1" applyAlignment="1">
      <alignment vertical="center"/>
    </xf>
    <xf numFmtId="49" fontId="18" fillId="33" borderId="12" xfId="0" applyNumberFormat="1" applyFont="1" applyFill="1" applyBorder="1" applyAlignment="1">
      <alignment horizontal="justify" vertical="center"/>
    </xf>
    <xf numFmtId="3" fontId="2" fillId="1" borderId="14" xfId="0" applyNumberFormat="1" applyFont="1" applyFill="1" applyBorder="1" applyAlignment="1">
      <alignment horizontal="center" vertical="center"/>
    </xf>
    <xf numFmtId="3" fontId="3" fillId="1" borderId="12" xfId="0" applyNumberFormat="1" applyFont="1" applyFill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top"/>
    </xf>
    <xf numFmtId="4" fontId="20" fillId="0" borderId="0" xfId="0" applyNumberFormat="1" applyFont="1" applyFill="1" applyBorder="1" applyAlignment="1">
      <alignment vertical="top"/>
    </xf>
    <xf numFmtId="0" fontId="20" fillId="0" borderId="0" xfId="0" applyFont="1" applyFill="1" applyBorder="1" applyAlignment="1">
      <alignment horizontal="centerContinuous" vertical="top"/>
    </xf>
    <xf numFmtId="3" fontId="20" fillId="0" borderId="0" xfId="0" applyNumberFormat="1" applyFont="1" applyFill="1" applyBorder="1" applyAlignment="1">
      <alignment horizontal="centerContinuous" vertical="top"/>
    </xf>
    <xf numFmtId="0" fontId="21" fillId="0" borderId="0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0" xfId="0" applyFont="1" applyFill="1" applyBorder="1" applyAlignment="1">
      <alignment horizontal="centerContinuous" vertical="top"/>
    </xf>
    <xf numFmtId="3" fontId="21" fillId="0" borderId="0" xfId="0" applyNumberFormat="1" applyFont="1" applyFill="1" applyBorder="1" applyAlignment="1">
      <alignment horizontal="centerContinuous" vertical="top"/>
    </xf>
    <xf numFmtId="0" fontId="21" fillId="0" borderId="0" xfId="0" applyFont="1" applyAlignment="1">
      <alignment vertical="top"/>
    </xf>
    <xf numFmtId="49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vertical="top"/>
    </xf>
    <xf numFmtId="4" fontId="21" fillId="0" borderId="0" xfId="0" applyNumberFormat="1" applyFont="1" applyFill="1" applyBorder="1" applyAlignment="1">
      <alignment vertical="top"/>
    </xf>
    <xf numFmtId="3" fontId="21" fillId="0" borderId="0" xfId="0" applyNumberFormat="1" applyFont="1" applyFill="1" applyBorder="1" applyAlignment="1">
      <alignment vertical="top"/>
    </xf>
    <xf numFmtId="3" fontId="20" fillId="0" borderId="0" xfId="0" applyNumberFormat="1" applyFont="1" applyFill="1" applyBorder="1" applyAlignment="1">
      <alignment vertical="top"/>
    </xf>
    <xf numFmtId="0" fontId="20" fillId="0" borderId="0" xfId="0" applyFont="1" applyBorder="1" applyAlignment="1">
      <alignment vertical="top"/>
    </xf>
    <xf numFmtId="49" fontId="20" fillId="0" borderId="11" xfId="0" applyNumberFormat="1" applyFont="1" applyFill="1" applyBorder="1" applyAlignment="1">
      <alignment horizontal="left" vertical="top"/>
    </xf>
    <xf numFmtId="0" fontId="20" fillId="0" borderId="11" xfId="0" applyFont="1" applyFill="1" applyBorder="1" applyAlignment="1">
      <alignment vertical="top"/>
    </xf>
    <xf numFmtId="4" fontId="20" fillId="0" borderId="11" xfId="0" applyNumberFormat="1" applyFont="1" applyFill="1" applyBorder="1" applyAlignment="1">
      <alignment vertical="top"/>
    </xf>
    <xf numFmtId="3" fontId="20" fillId="0" borderId="11" xfId="0" applyNumberFormat="1" applyFont="1" applyFill="1" applyBorder="1" applyAlignment="1">
      <alignment vertical="top"/>
    </xf>
    <xf numFmtId="0" fontId="20" fillId="0" borderId="11" xfId="0" applyFont="1" applyBorder="1" applyAlignment="1">
      <alignment vertical="top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24" fillId="33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1" borderId="1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3" fontId="24" fillId="33" borderId="12" xfId="0" applyNumberFormat="1" applyFont="1" applyFill="1" applyBorder="1" applyAlignment="1" applyProtection="1">
      <alignment vertical="center" wrapText="1"/>
      <protection hidden="1" locked="0"/>
    </xf>
    <xf numFmtId="0" fontId="24" fillId="33" borderId="12" xfId="0" applyFont="1" applyFill="1" applyBorder="1" applyAlignment="1">
      <alignment vertical="center" wrapText="1"/>
    </xf>
    <xf numFmtId="3" fontId="24" fillId="33" borderId="12" xfId="0" applyNumberFormat="1" applyFont="1" applyFill="1" applyBorder="1" applyAlignment="1">
      <alignment vertical="center" wrapText="1"/>
    </xf>
    <xf numFmtId="0" fontId="24" fillId="1" borderId="12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1" fillId="33" borderId="12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35" borderId="12" xfId="0" applyFont="1" applyFill="1" applyBorder="1" applyAlignment="1">
      <alignment horizontal="right" vertical="center"/>
    </xf>
    <xf numFmtId="3" fontId="24" fillId="35" borderId="12" xfId="0" applyNumberFormat="1" applyFont="1" applyFill="1" applyBorder="1" applyAlignment="1" applyProtection="1">
      <alignment vertical="center"/>
      <protection hidden="1" locked="0"/>
    </xf>
    <xf numFmtId="0" fontId="21" fillId="35" borderId="12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20" fillId="1" borderId="12" xfId="0" applyFont="1" applyFill="1" applyBorder="1" applyAlignment="1">
      <alignment vertical="center"/>
    </xf>
    <xf numFmtId="0" fontId="20" fillId="1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1" borderId="12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1" borderId="13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3" fontId="21" fillId="1" borderId="12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horizontal="justify"/>
    </xf>
    <xf numFmtId="0" fontId="23" fillId="0" borderId="0" xfId="0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left" indent="1"/>
    </xf>
    <xf numFmtId="0" fontId="23" fillId="0" borderId="0" xfId="0" applyFont="1" applyAlignment="1">
      <alignment horizontal="left" indent="2"/>
    </xf>
    <xf numFmtId="0" fontId="21" fillId="0" borderId="0" xfId="0" applyFont="1" applyAlignment="1">
      <alignment horizontal="left" indent="2"/>
    </xf>
    <xf numFmtId="3" fontId="18" fillId="33" borderId="12" xfId="0" applyNumberFormat="1" applyFont="1" applyFill="1" applyBorder="1" applyAlignment="1" applyProtection="1">
      <alignment vertical="center"/>
      <protection hidden="1" locked="0"/>
    </xf>
    <xf numFmtId="0" fontId="2" fillId="1" borderId="12" xfId="0" applyFont="1" applyFill="1" applyBorder="1" applyAlignment="1">
      <alignment horizontal="center" vertical="center"/>
    </xf>
    <xf numFmtId="3" fontId="2" fillId="1" borderId="12" xfId="0" applyNumberFormat="1" applyFont="1" applyFill="1" applyBorder="1" applyAlignment="1" applyProtection="1">
      <alignment vertical="center"/>
      <protection hidden="1" locked="0"/>
    </xf>
    <xf numFmtId="3" fontId="18" fillId="1" borderId="12" xfId="0" applyNumberFormat="1" applyFont="1" applyFill="1" applyBorder="1" applyAlignment="1">
      <alignment horizontal="right" vertical="center"/>
    </xf>
    <xf numFmtId="3" fontId="18" fillId="1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top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49" fontId="29" fillId="0" borderId="0" xfId="0" applyNumberFormat="1" applyFont="1" applyFill="1" applyBorder="1" applyAlignment="1">
      <alignment horizontal="left" vertical="top"/>
    </xf>
    <xf numFmtId="0" fontId="29" fillId="0" borderId="0" xfId="0" applyFont="1" applyFill="1" applyBorder="1" applyAlignment="1">
      <alignment vertical="top"/>
    </xf>
    <xf numFmtId="4" fontId="30" fillId="0" borderId="0" xfId="0" applyNumberFormat="1" applyFont="1" applyFill="1" applyBorder="1" applyAlignment="1">
      <alignment vertical="top"/>
    </xf>
    <xf numFmtId="0" fontId="31" fillId="0" borderId="0" xfId="0" applyFont="1" applyBorder="1" applyAlignment="1">
      <alignment vertical="top"/>
    </xf>
    <xf numFmtId="49" fontId="30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vertical="top"/>
    </xf>
    <xf numFmtId="49" fontId="30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1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49" fontId="30" fillId="36" borderId="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49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" fontId="30" fillId="0" borderId="0" xfId="0" applyNumberFormat="1" applyFont="1" applyFill="1" applyBorder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/>
    </xf>
    <xf numFmtId="1" fontId="30" fillId="0" borderId="0" xfId="0" applyNumberFormat="1" applyFont="1" applyAlignment="1">
      <alignment/>
    </xf>
    <xf numFmtId="1" fontId="30" fillId="0" borderId="0" xfId="0" applyNumberFormat="1" applyFont="1" applyFill="1" applyBorder="1" applyAlignment="1">
      <alignment horizontal="center"/>
    </xf>
    <xf numFmtId="3" fontId="18" fillId="33" borderId="19" xfId="0" applyNumberFormat="1" applyFont="1" applyFill="1" applyBorder="1" applyAlignment="1" applyProtection="1">
      <alignment vertical="center" wrapText="1"/>
      <protection hidden="1" locked="0"/>
    </xf>
    <xf numFmtId="0" fontId="23" fillId="1" borderId="19" xfId="0" applyFont="1" applyFill="1" applyBorder="1" applyAlignment="1">
      <alignment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vertical="center" wrapText="1"/>
    </xf>
    <xf numFmtId="3" fontId="18" fillId="33" borderId="20" xfId="0" applyNumberFormat="1" applyFont="1" applyFill="1" applyBorder="1" applyAlignment="1">
      <alignment vertical="center" wrapText="1"/>
    </xf>
    <xf numFmtId="3" fontId="18" fillId="33" borderId="20" xfId="0" applyNumberFormat="1" applyFont="1" applyFill="1" applyBorder="1" applyAlignment="1" applyProtection="1">
      <alignment vertical="center" wrapText="1"/>
      <protection hidden="1" locked="0"/>
    </xf>
    <xf numFmtId="0" fontId="3" fillId="1" borderId="20" xfId="0" applyFont="1" applyFill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3" fontId="27" fillId="0" borderId="12" xfId="0" applyNumberFormat="1" applyFont="1" applyBorder="1" applyAlignment="1">
      <alignment vertical="center" wrapText="1"/>
    </xf>
    <xf numFmtId="3" fontId="27" fillId="0" borderId="12" xfId="0" applyNumberFormat="1" applyFont="1" applyBorder="1" applyAlignment="1" applyProtection="1">
      <alignment vertical="center" wrapText="1"/>
      <protection hidden="1" locked="0"/>
    </xf>
    <xf numFmtId="3" fontId="27" fillId="0" borderId="12" xfId="0" applyNumberFormat="1" applyFont="1" applyBorder="1" applyAlignment="1">
      <alignment horizontal="right" vertical="center" wrapText="1"/>
    </xf>
    <xf numFmtId="3" fontId="27" fillId="0" borderId="12" xfId="0" applyNumberFormat="1" applyFont="1" applyBorder="1" applyAlignment="1" applyProtection="1">
      <alignment horizontal="right" vertical="center" wrapText="1"/>
      <protection hidden="1" locked="0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3" fontId="27" fillId="0" borderId="12" xfId="0" applyNumberFormat="1" applyFont="1" applyBorder="1" applyAlignment="1">
      <alignment vertical="center"/>
    </xf>
    <xf numFmtId="3" fontId="27" fillId="0" borderId="12" xfId="0" applyNumberFormat="1" applyFont="1" applyBorder="1" applyAlignment="1" applyProtection="1">
      <alignment vertical="center"/>
      <protection hidden="1" locked="0"/>
    </xf>
    <xf numFmtId="0" fontId="27" fillId="0" borderId="12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right" vertical="center" wrapText="1"/>
    </xf>
    <xf numFmtId="0" fontId="24" fillId="0" borderId="16" xfId="0" applyFont="1" applyFill="1" applyBorder="1" applyAlignment="1">
      <alignment horizontal="right" vertical="center" wrapText="1"/>
    </xf>
    <xf numFmtId="3" fontId="24" fillId="0" borderId="16" xfId="0" applyNumberFormat="1" applyFont="1" applyFill="1" applyBorder="1" applyAlignment="1" applyProtection="1">
      <alignment vertical="center" wrapText="1"/>
      <protection hidden="1" locked="0"/>
    </xf>
    <xf numFmtId="0" fontId="23" fillId="0" borderId="14" xfId="0" applyFont="1" applyFill="1" applyBorder="1" applyAlignment="1">
      <alignment vertical="center" wrapText="1"/>
    </xf>
    <xf numFmtId="0" fontId="27" fillId="0" borderId="12" xfId="0" applyFont="1" applyBorder="1" applyAlignment="1">
      <alignment horizontal="left" vertical="center"/>
    </xf>
    <xf numFmtId="3" fontId="27" fillId="0" borderId="12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3" fontId="0" fillId="0" borderId="16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33" borderId="15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right" vertical="center" wrapText="1"/>
    </xf>
    <xf numFmtId="0" fontId="8" fillId="33" borderId="16" xfId="0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right" vertical="center" wrapText="1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right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3" fontId="16" fillId="1" borderId="16" xfId="0" applyNumberFormat="1" applyFont="1" applyFill="1" applyBorder="1" applyAlignment="1">
      <alignment horizontal="center" vertical="center"/>
    </xf>
    <xf numFmtId="3" fontId="16" fillId="1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3" fontId="13" fillId="1" borderId="16" xfId="0" applyNumberFormat="1" applyFont="1" applyFill="1" applyBorder="1" applyAlignment="1">
      <alignment horizontal="center" vertical="center"/>
    </xf>
    <xf numFmtId="3" fontId="13" fillId="1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13" fillId="1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3" fontId="2" fillId="1" borderId="15" xfId="0" applyNumberFormat="1" applyFont="1" applyFill="1" applyBorder="1" applyAlignment="1">
      <alignment horizontal="center" vertical="center"/>
    </xf>
    <xf numFmtId="3" fontId="2" fillId="1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16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2" fillId="1" borderId="16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right" vertical="center"/>
    </xf>
    <xf numFmtId="0" fontId="18" fillId="33" borderId="16" xfId="0" applyFont="1" applyFill="1" applyBorder="1" applyAlignment="1">
      <alignment horizontal="right" vertical="center"/>
    </xf>
    <xf numFmtId="0" fontId="18" fillId="33" borderId="14" xfId="0" applyFont="1" applyFill="1" applyBorder="1" applyAlignment="1">
      <alignment horizontal="right" vertical="center"/>
    </xf>
    <xf numFmtId="0" fontId="18" fillId="33" borderId="15" xfId="0" applyFont="1" applyFill="1" applyBorder="1" applyAlignment="1">
      <alignment horizontal="right" vertical="center" wrapText="1"/>
    </xf>
    <xf numFmtId="0" fontId="18" fillId="33" borderId="16" xfId="0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6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13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left" vertical="center"/>
    </xf>
    <xf numFmtId="1" fontId="30" fillId="36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1" fontId="32" fillId="0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1" borderId="1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18" fillId="33" borderId="19" xfId="0" applyFont="1" applyFill="1" applyBorder="1" applyAlignment="1">
      <alignment horizontal="right" vertical="center" wrapText="1"/>
    </xf>
    <xf numFmtId="0" fontId="18" fillId="33" borderId="12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1371600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638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1371600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62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1371600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685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1247775</xdr:colOff>
      <xdr:row>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1371600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628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zoomScalePageLayoutView="0" workbookViewId="0" topLeftCell="A58">
      <selection activeCell="B29" sqref="B29"/>
    </sheetView>
  </sheetViews>
  <sheetFormatPr defaultColWidth="9.140625" defaultRowHeight="12.75"/>
  <cols>
    <col min="1" max="1" width="4.28125" style="0" customWidth="1"/>
    <col min="2" max="2" width="28.7109375" style="0" customWidth="1"/>
    <col min="3" max="3" width="9.28125" style="0" customWidth="1"/>
    <col min="4" max="4" width="8.421875" style="0" customWidth="1"/>
    <col min="5" max="5" width="9.421875" style="0" customWidth="1"/>
    <col min="6" max="6" width="11.57421875" style="17" customWidth="1"/>
    <col min="7" max="7" width="10.7109375" style="17" customWidth="1"/>
    <col min="8" max="8" width="9.8515625" style="17" customWidth="1"/>
    <col min="9" max="9" width="10.8515625" style="17" customWidth="1"/>
    <col min="10" max="10" width="11.140625" style="17" customWidth="1"/>
    <col min="11" max="11" width="29.421875" style="0" customWidth="1"/>
    <col min="14" max="14" width="21.421875" style="0" customWidth="1"/>
  </cols>
  <sheetData>
    <row r="1" spans="1:11" s="3" customFormat="1" ht="9.75" customHeight="1">
      <c r="A1" s="7"/>
      <c r="B1" s="8"/>
      <c r="C1" s="8"/>
      <c r="D1" s="9"/>
      <c r="E1" s="94"/>
      <c r="F1" s="1"/>
      <c r="G1" s="1"/>
      <c r="H1" s="1"/>
      <c r="I1" s="1"/>
      <c r="J1" s="1"/>
      <c r="K1" s="2"/>
    </row>
    <row r="2" spans="1:11" s="5" customFormat="1" ht="9.75" customHeight="1">
      <c r="A2" s="7"/>
      <c r="B2" s="8"/>
      <c r="C2" s="8"/>
      <c r="D2" s="9"/>
      <c r="E2" s="95"/>
      <c r="F2" s="4"/>
      <c r="G2" s="4"/>
      <c r="H2" s="4"/>
      <c r="I2" s="4"/>
      <c r="J2" s="4"/>
      <c r="K2" s="2"/>
    </row>
    <row r="3" spans="1:11" s="5" customFormat="1" ht="9.75" customHeight="1">
      <c r="A3" s="96"/>
      <c r="B3" s="97"/>
      <c r="C3" s="97"/>
      <c r="D3" s="98"/>
      <c r="E3" s="97"/>
      <c r="F3" s="6"/>
      <c r="G3" s="6"/>
      <c r="H3" s="6"/>
      <c r="I3" s="6"/>
      <c r="J3" s="6"/>
      <c r="K3" s="2"/>
    </row>
    <row r="4" spans="1:11" s="5" customFormat="1" ht="6.75" customHeight="1">
      <c r="A4" s="96"/>
      <c r="B4" s="97"/>
      <c r="C4" s="97"/>
      <c r="D4" s="98"/>
      <c r="E4" s="97"/>
      <c r="F4" s="6"/>
      <c r="G4" s="6"/>
      <c r="H4" s="6"/>
      <c r="I4" s="6"/>
      <c r="J4" s="6"/>
      <c r="K4" s="2"/>
    </row>
    <row r="5" spans="1:10" s="11" customFormat="1" ht="9.75" customHeight="1">
      <c r="A5" s="7" t="s">
        <v>0</v>
      </c>
      <c r="B5" s="92"/>
      <c r="C5" s="92"/>
      <c r="D5" s="9"/>
      <c r="E5" s="8"/>
      <c r="F5" s="10"/>
      <c r="G5" s="10"/>
      <c r="H5" s="10"/>
      <c r="I5" s="10"/>
      <c r="J5" s="10"/>
    </row>
    <row r="6" spans="1:11" s="11" customFormat="1" ht="10.5" customHeight="1">
      <c r="A6" s="12" t="s">
        <v>1</v>
      </c>
      <c r="B6" s="93"/>
      <c r="C6" s="93"/>
      <c r="D6" s="14"/>
      <c r="E6" s="13"/>
      <c r="F6" s="15"/>
      <c r="G6" s="15"/>
      <c r="H6" s="15"/>
      <c r="I6" s="15"/>
      <c r="J6" s="15"/>
      <c r="K6" s="16"/>
    </row>
    <row r="7" ht="14.25" customHeight="1"/>
    <row r="8" spans="1:11" ht="21" customHeight="1">
      <c r="A8" s="334" t="s">
        <v>133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</row>
    <row r="9" spans="1:11" ht="2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s="99" customFormat="1" ht="13.5" customHeight="1">
      <c r="A11" s="19" t="s">
        <v>2</v>
      </c>
      <c r="B11" s="20"/>
      <c r="C11" s="20"/>
      <c r="D11" s="21"/>
      <c r="E11" s="21"/>
      <c r="F11" s="21"/>
      <c r="G11" s="21"/>
      <c r="H11" s="21"/>
      <c r="I11" s="21"/>
      <c r="J11" s="21"/>
      <c r="K11" s="21"/>
    </row>
    <row r="12" spans="1:11" s="99" customFormat="1" ht="12" customHeight="1">
      <c r="A12" s="335" t="s">
        <v>37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</row>
    <row r="13" spans="1:11" s="99" customFormat="1" ht="13.5" customHeight="1">
      <c r="A13" s="19" t="s">
        <v>48</v>
      </c>
      <c r="B13" s="20"/>
      <c r="C13" s="20"/>
      <c r="D13" s="21"/>
      <c r="E13" s="21"/>
      <c r="F13" s="21"/>
      <c r="G13" s="21"/>
      <c r="H13" s="21"/>
      <c r="I13" s="21"/>
      <c r="J13" s="21"/>
      <c r="K13" s="21"/>
    </row>
    <row r="14" spans="1:11" ht="15" customHeight="1">
      <c r="A14" s="23" t="s">
        <v>117</v>
      </c>
      <c r="B14" s="24"/>
      <c r="C14" s="24"/>
      <c r="D14" s="18"/>
      <c r="E14" s="18"/>
      <c r="F14" s="18"/>
      <c r="G14" s="18"/>
      <c r="H14" s="18"/>
      <c r="I14" s="18"/>
      <c r="J14" s="18"/>
      <c r="K14" s="18"/>
    </row>
    <row r="15" spans="1:11" ht="13.5" customHeight="1">
      <c r="A15" s="336" t="s">
        <v>118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</row>
    <row r="16" spans="1:11" s="69" customFormat="1" ht="13.5" customHeight="1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24" customHeight="1">
      <c r="A17" s="42"/>
      <c r="B17" s="42"/>
      <c r="C17" s="42"/>
      <c r="D17" s="42"/>
      <c r="E17" s="337" t="s">
        <v>38</v>
      </c>
      <c r="F17" s="338"/>
      <c r="G17" s="339"/>
      <c r="H17" s="337" t="s">
        <v>120</v>
      </c>
      <c r="I17" s="340"/>
      <c r="J17" s="341"/>
      <c r="K17" s="42"/>
    </row>
    <row r="18" spans="1:11" s="109" customFormat="1" ht="66" customHeight="1">
      <c r="A18" s="106" t="s">
        <v>3</v>
      </c>
      <c r="B18" s="106" t="s">
        <v>4</v>
      </c>
      <c r="C18" s="106" t="s">
        <v>119</v>
      </c>
      <c r="D18" s="106" t="s">
        <v>5</v>
      </c>
      <c r="E18" s="106" t="s">
        <v>6</v>
      </c>
      <c r="F18" s="107" t="s">
        <v>7</v>
      </c>
      <c r="G18" s="107" t="s">
        <v>8</v>
      </c>
      <c r="H18" s="107" t="s">
        <v>121</v>
      </c>
      <c r="I18" s="107" t="s">
        <v>122</v>
      </c>
      <c r="J18" s="107" t="s">
        <v>123</v>
      </c>
      <c r="K18" s="108" t="s">
        <v>9</v>
      </c>
    </row>
    <row r="19" spans="1:11" s="25" customFormat="1" ht="16.5" customHeight="1">
      <c r="A19" s="43">
        <v>1</v>
      </c>
      <c r="B19" s="43">
        <v>2</v>
      </c>
      <c r="C19" s="43">
        <v>3</v>
      </c>
      <c r="D19" s="43">
        <v>4</v>
      </c>
      <c r="E19" s="43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3">
        <v>11</v>
      </c>
    </row>
    <row r="20" spans="1:11" s="26" customFormat="1" ht="15" customHeight="1">
      <c r="A20" s="45" t="s">
        <v>10</v>
      </c>
      <c r="B20" s="342" t="s">
        <v>11</v>
      </c>
      <c r="C20" s="328"/>
      <c r="D20" s="328"/>
      <c r="E20" s="328"/>
      <c r="F20" s="328"/>
      <c r="G20" s="328"/>
      <c r="H20" s="328"/>
      <c r="I20" s="328"/>
      <c r="J20" s="328"/>
      <c r="K20" s="329"/>
    </row>
    <row r="21" spans="1:11" s="27" customFormat="1" ht="24" customHeight="1">
      <c r="A21" s="47" t="s">
        <v>44</v>
      </c>
      <c r="B21" s="48" t="s">
        <v>14</v>
      </c>
      <c r="C21" s="48" t="s">
        <v>128</v>
      </c>
      <c r="D21" s="47" t="s">
        <v>12</v>
      </c>
      <c r="E21" s="47">
        <v>2</v>
      </c>
      <c r="F21" s="49">
        <v>70000</v>
      </c>
      <c r="G21" s="49">
        <v>140000</v>
      </c>
      <c r="H21" s="115">
        <v>2</v>
      </c>
      <c r="I21" s="49">
        <v>70000</v>
      </c>
      <c r="J21" s="49">
        <v>140000</v>
      </c>
      <c r="K21" s="48" t="s">
        <v>102</v>
      </c>
    </row>
    <row r="22" spans="1:11" s="27" customFormat="1" ht="15.75" customHeight="1">
      <c r="A22" s="47" t="s">
        <v>57</v>
      </c>
      <c r="B22" s="48" t="s">
        <v>40</v>
      </c>
      <c r="C22" s="48" t="s">
        <v>124</v>
      </c>
      <c r="D22" s="47" t="s">
        <v>12</v>
      </c>
      <c r="E22" s="47">
        <v>1</v>
      </c>
      <c r="F22" s="49">
        <v>80000</v>
      </c>
      <c r="G22" s="49">
        <v>80000</v>
      </c>
      <c r="H22" s="115">
        <v>1</v>
      </c>
      <c r="I22" s="49">
        <v>80000</v>
      </c>
      <c r="J22" s="49">
        <v>80000</v>
      </c>
      <c r="K22" s="48" t="s">
        <v>59</v>
      </c>
    </row>
    <row r="23" spans="1:11" s="27" customFormat="1" ht="25.5" customHeight="1">
      <c r="A23" s="47" t="s">
        <v>60</v>
      </c>
      <c r="B23" s="48" t="s">
        <v>13</v>
      </c>
      <c r="C23" s="48" t="s">
        <v>127</v>
      </c>
      <c r="D23" s="47" t="s">
        <v>12</v>
      </c>
      <c r="E23" s="47">
        <v>2</v>
      </c>
      <c r="F23" s="49">
        <v>220000</v>
      </c>
      <c r="G23" s="49">
        <v>440000</v>
      </c>
      <c r="H23" s="115">
        <v>1</v>
      </c>
      <c r="I23" s="49">
        <v>220000</v>
      </c>
      <c r="J23" s="49">
        <v>440000</v>
      </c>
      <c r="K23" s="48" t="s">
        <v>103</v>
      </c>
    </row>
    <row r="24" spans="1:11" s="27" customFormat="1" ht="26.25" customHeight="1">
      <c r="A24" s="47" t="s">
        <v>61</v>
      </c>
      <c r="B24" s="48" t="s">
        <v>104</v>
      </c>
      <c r="C24" s="48" t="s">
        <v>125</v>
      </c>
      <c r="D24" s="47" t="s">
        <v>12</v>
      </c>
      <c r="E24" s="47">
        <v>1</v>
      </c>
      <c r="F24" s="49">
        <v>250000</v>
      </c>
      <c r="G24" s="49">
        <v>250000</v>
      </c>
      <c r="H24" s="115">
        <v>1</v>
      </c>
      <c r="I24" s="49">
        <v>250000</v>
      </c>
      <c r="J24" s="49">
        <v>250000</v>
      </c>
      <c r="K24" s="48" t="s">
        <v>105</v>
      </c>
    </row>
    <row r="25" spans="1:11" s="27" customFormat="1" ht="30" customHeight="1">
      <c r="A25" s="47" t="s">
        <v>62</v>
      </c>
      <c r="B25" s="48" t="s">
        <v>63</v>
      </c>
      <c r="C25" s="48"/>
      <c r="D25" s="47" t="s">
        <v>64</v>
      </c>
      <c r="E25" s="47">
        <v>1</v>
      </c>
      <c r="F25" s="49">
        <v>150000</v>
      </c>
      <c r="G25" s="49">
        <v>150000</v>
      </c>
      <c r="H25" s="115">
        <v>1</v>
      </c>
      <c r="I25" s="49">
        <v>150000</v>
      </c>
      <c r="J25" s="49">
        <v>150000</v>
      </c>
      <c r="K25" s="48" t="s">
        <v>26</v>
      </c>
    </row>
    <row r="26" spans="1:11" s="27" customFormat="1" ht="22.5" customHeight="1">
      <c r="A26" s="47" t="s">
        <v>134</v>
      </c>
      <c r="B26" s="48" t="s">
        <v>106</v>
      </c>
      <c r="C26" s="48" t="s">
        <v>126</v>
      </c>
      <c r="D26" s="47" t="s">
        <v>58</v>
      </c>
      <c r="E26" s="47">
        <v>1</v>
      </c>
      <c r="F26" s="49">
        <v>850000</v>
      </c>
      <c r="G26" s="49">
        <v>850000</v>
      </c>
      <c r="H26" s="115">
        <v>1</v>
      </c>
      <c r="I26" s="49">
        <v>1100000</v>
      </c>
      <c r="J26" s="49">
        <v>1100000</v>
      </c>
      <c r="K26" s="48" t="s">
        <v>26</v>
      </c>
    </row>
    <row r="27" spans="1:11" s="28" customFormat="1" ht="16.5" customHeight="1">
      <c r="A27" s="343" t="s">
        <v>16</v>
      </c>
      <c r="B27" s="344"/>
      <c r="C27" s="344"/>
      <c r="D27" s="344"/>
      <c r="E27" s="344"/>
      <c r="F27" s="345"/>
      <c r="G27" s="50">
        <f>SUM(G21:G26)</f>
        <v>1910000</v>
      </c>
      <c r="H27" s="50"/>
      <c r="I27" s="50"/>
      <c r="J27" s="50">
        <f>SUM(J21:J26)</f>
        <v>2160000</v>
      </c>
      <c r="K27" s="51"/>
    </row>
    <row r="28" spans="1:11" s="27" customFormat="1" ht="13.5" customHeight="1">
      <c r="A28" s="47"/>
      <c r="B28" s="48"/>
      <c r="C28" s="48"/>
      <c r="D28" s="47"/>
      <c r="E28" s="48"/>
      <c r="F28" s="49"/>
      <c r="G28" s="49"/>
      <c r="H28" s="49"/>
      <c r="I28" s="49"/>
      <c r="J28" s="49"/>
      <c r="K28" s="48"/>
    </row>
    <row r="29" spans="1:11" s="26" customFormat="1" ht="18" customHeight="1">
      <c r="A29" s="52" t="s">
        <v>17</v>
      </c>
      <c r="B29" s="53" t="s">
        <v>18</v>
      </c>
      <c r="C29" s="53"/>
      <c r="D29" s="52"/>
      <c r="E29" s="53"/>
      <c r="F29" s="50"/>
      <c r="G29" s="50"/>
      <c r="H29" s="50"/>
      <c r="I29" s="50"/>
      <c r="J29" s="50"/>
      <c r="K29" s="54"/>
    </row>
    <row r="30" spans="1:11" s="27" customFormat="1" ht="12.75" customHeight="1">
      <c r="A30" s="47" t="s">
        <v>135</v>
      </c>
      <c r="B30" s="48" t="s">
        <v>73</v>
      </c>
      <c r="C30" s="48" t="s">
        <v>129</v>
      </c>
      <c r="D30" s="47" t="s">
        <v>39</v>
      </c>
      <c r="E30" s="47">
        <v>1</v>
      </c>
      <c r="F30" s="49">
        <v>5000</v>
      </c>
      <c r="G30" s="49">
        <v>5000</v>
      </c>
      <c r="H30" s="49">
        <v>1</v>
      </c>
      <c r="I30" s="49">
        <v>4200</v>
      </c>
      <c r="J30" s="49">
        <v>4200</v>
      </c>
      <c r="K30" s="48" t="s">
        <v>20</v>
      </c>
    </row>
    <row r="31" spans="1:11" s="27" customFormat="1" ht="12.75" customHeight="1">
      <c r="A31" s="47" t="s">
        <v>136</v>
      </c>
      <c r="B31" s="48" t="s">
        <v>74</v>
      </c>
      <c r="C31" s="48" t="s">
        <v>129</v>
      </c>
      <c r="D31" s="47" t="s">
        <v>39</v>
      </c>
      <c r="E31" s="47">
        <v>1</v>
      </c>
      <c r="F31" s="49">
        <v>13000</v>
      </c>
      <c r="G31" s="49">
        <v>13000</v>
      </c>
      <c r="H31" s="49">
        <v>1</v>
      </c>
      <c r="I31" s="49">
        <v>10550</v>
      </c>
      <c r="J31" s="49">
        <v>10550</v>
      </c>
      <c r="K31" s="48" t="s">
        <v>20</v>
      </c>
    </row>
    <row r="32" spans="1:11" s="27" customFormat="1" ht="13.5" customHeight="1">
      <c r="A32" s="47" t="s">
        <v>137</v>
      </c>
      <c r="B32" s="48" t="s">
        <v>75</v>
      </c>
      <c r="C32" s="48" t="s">
        <v>129</v>
      </c>
      <c r="D32" s="47" t="s">
        <v>39</v>
      </c>
      <c r="E32" s="47">
        <v>1</v>
      </c>
      <c r="F32" s="49">
        <v>5000</v>
      </c>
      <c r="G32" s="49">
        <v>5000</v>
      </c>
      <c r="H32" s="49">
        <v>1</v>
      </c>
      <c r="I32" s="49">
        <v>3900</v>
      </c>
      <c r="J32" s="49">
        <v>3900</v>
      </c>
      <c r="K32" s="48" t="s">
        <v>76</v>
      </c>
    </row>
    <row r="33" spans="1:11" s="27" customFormat="1" ht="25.5" customHeight="1">
      <c r="A33" s="47" t="s">
        <v>61</v>
      </c>
      <c r="B33" s="48" t="s">
        <v>77</v>
      </c>
      <c r="C33" s="48" t="s">
        <v>149</v>
      </c>
      <c r="D33" s="47" t="s">
        <v>39</v>
      </c>
      <c r="E33" s="47">
        <v>3</v>
      </c>
      <c r="F33" s="49">
        <v>3000</v>
      </c>
      <c r="G33" s="49">
        <v>9000</v>
      </c>
      <c r="H33" s="49">
        <v>3</v>
      </c>
      <c r="I33" s="49">
        <v>3000</v>
      </c>
      <c r="J33" s="49">
        <v>9000</v>
      </c>
      <c r="K33" s="48" t="s">
        <v>19</v>
      </c>
    </row>
    <row r="34" spans="1:11" s="27" customFormat="1" ht="15.75" customHeight="1">
      <c r="A34" s="47" t="s">
        <v>62</v>
      </c>
      <c r="B34" s="48" t="s">
        <v>78</v>
      </c>
      <c r="C34" s="48"/>
      <c r="D34" s="47" t="s">
        <v>39</v>
      </c>
      <c r="E34" s="47">
        <v>1</v>
      </c>
      <c r="F34" s="49">
        <v>8000</v>
      </c>
      <c r="G34" s="49">
        <v>8000</v>
      </c>
      <c r="H34" s="49">
        <v>1</v>
      </c>
      <c r="I34" s="49">
        <v>8000</v>
      </c>
      <c r="J34" s="49">
        <v>8000</v>
      </c>
      <c r="K34" s="48" t="s">
        <v>79</v>
      </c>
    </row>
    <row r="35" spans="1:11" s="27" customFormat="1" ht="15" customHeight="1">
      <c r="A35" s="47" t="s">
        <v>65</v>
      </c>
      <c r="B35" s="48" t="s">
        <v>80</v>
      </c>
      <c r="C35" s="48"/>
      <c r="D35" s="47" t="s">
        <v>81</v>
      </c>
      <c r="E35" s="47">
        <v>1</v>
      </c>
      <c r="F35" s="49">
        <v>30000</v>
      </c>
      <c r="G35" s="49">
        <v>30000</v>
      </c>
      <c r="H35" s="49">
        <v>1</v>
      </c>
      <c r="I35" s="49">
        <v>30000</v>
      </c>
      <c r="J35" s="49">
        <v>30000</v>
      </c>
      <c r="K35" s="48" t="s">
        <v>19</v>
      </c>
    </row>
    <row r="36" spans="1:11" s="27" customFormat="1" ht="24" customHeight="1">
      <c r="A36" s="47" t="s">
        <v>82</v>
      </c>
      <c r="B36" s="48" t="s">
        <v>83</v>
      </c>
      <c r="C36" s="48" t="s">
        <v>148</v>
      </c>
      <c r="D36" s="47" t="s">
        <v>15</v>
      </c>
      <c r="E36" s="47">
        <v>1</v>
      </c>
      <c r="F36" s="49">
        <v>30000</v>
      </c>
      <c r="G36" s="49">
        <v>30000</v>
      </c>
      <c r="H36" s="49">
        <v>1</v>
      </c>
      <c r="I36" s="49">
        <v>30000</v>
      </c>
      <c r="J36" s="49">
        <v>30000</v>
      </c>
      <c r="K36" s="48" t="s">
        <v>84</v>
      </c>
    </row>
    <row r="37" spans="1:11" s="27" customFormat="1" ht="15" customHeight="1">
      <c r="A37" s="47" t="s">
        <v>85</v>
      </c>
      <c r="B37" s="48" t="s">
        <v>86</v>
      </c>
      <c r="C37" s="48"/>
      <c r="D37" s="47" t="s">
        <v>39</v>
      </c>
      <c r="E37" s="47">
        <v>1</v>
      </c>
      <c r="F37" s="49">
        <v>30000</v>
      </c>
      <c r="G37" s="49">
        <v>30000</v>
      </c>
      <c r="H37" s="49">
        <v>1</v>
      </c>
      <c r="I37" s="49">
        <v>30000</v>
      </c>
      <c r="J37" s="49">
        <v>30000</v>
      </c>
      <c r="K37" s="48" t="s">
        <v>79</v>
      </c>
    </row>
    <row r="38" spans="1:11" s="27" customFormat="1" ht="16.5" customHeight="1">
      <c r="A38" s="47" t="s">
        <v>87</v>
      </c>
      <c r="B38" s="48" t="s">
        <v>88</v>
      </c>
      <c r="C38" s="48"/>
      <c r="D38" s="47" t="s">
        <v>15</v>
      </c>
      <c r="E38" s="47">
        <v>1</v>
      </c>
      <c r="F38" s="49">
        <v>20000</v>
      </c>
      <c r="G38" s="49">
        <v>20000</v>
      </c>
      <c r="H38" s="49">
        <v>1</v>
      </c>
      <c r="I38" s="49">
        <v>20000</v>
      </c>
      <c r="J38" s="49">
        <v>20000</v>
      </c>
      <c r="K38" s="48" t="s">
        <v>20</v>
      </c>
    </row>
    <row r="39" spans="1:11" s="27" customFormat="1" ht="12.75" customHeight="1">
      <c r="A39" s="47" t="s">
        <v>90</v>
      </c>
      <c r="B39" s="48" t="s">
        <v>107</v>
      </c>
      <c r="C39" s="48"/>
      <c r="D39" s="47" t="s">
        <v>12</v>
      </c>
      <c r="E39" s="47">
        <v>1</v>
      </c>
      <c r="F39" s="49">
        <v>80000</v>
      </c>
      <c r="G39" s="49">
        <v>80000</v>
      </c>
      <c r="H39" s="49">
        <v>1</v>
      </c>
      <c r="I39" s="49">
        <v>80000</v>
      </c>
      <c r="J39" s="49">
        <v>80000</v>
      </c>
      <c r="K39" s="48" t="s">
        <v>26</v>
      </c>
    </row>
    <row r="40" spans="1:11" s="27" customFormat="1" ht="12.75" customHeight="1">
      <c r="A40" s="47" t="s">
        <v>91</v>
      </c>
      <c r="B40" s="48" t="s">
        <v>110</v>
      </c>
      <c r="C40" s="48" t="s">
        <v>147</v>
      </c>
      <c r="D40" s="47" t="s">
        <v>12</v>
      </c>
      <c r="E40" s="47">
        <v>5</v>
      </c>
      <c r="F40" s="49">
        <v>6800</v>
      </c>
      <c r="G40" s="49">
        <v>34000</v>
      </c>
      <c r="H40" s="49">
        <v>5</v>
      </c>
      <c r="I40" s="49">
        <v>6800</v>
      </c>
      <c r="J40" s="49">
        <v>34000</v>
      </c>
      <c r="K40" s="48" t="s">
        <v>114</v>
      </c>
    </row>
    <row r="41" spans="1:11" s="27" customFormat="1" ht="12.75" customHeight="1">
      <c r="A41" s="47" t="s">
        <v>92</v>
      </c>
      <c r="B41" s="48" t="s">
        <v>113</v>
      </c>
      <c r="C41" s="48" t="s">
        <v>147</v>
      </c>
      <c r="D41" s="47" t="s">
        <v>12</v>
      </c>
      <c r="E41" s="47">
        <v>10</v>
      </c>
      <c r="F41" s="49">
        <v>2200</v>
      </c>
      <c r="G41" s="49">
        <v>22000</v>
      </c>
      <c r="H41" s="49">
        <v>10</v>
      </c>
      <c r="I41" s="49">
        <v>2200</v>
      </c>
      <c r="J41" s="49">
        <v>22000</v>
      </c>
      <c r="K41" s="48" t="s">
        <v>26</v>
      </c>
    </row>
    <row r="42" spans="1:11" s="27" customFormat="1" ht="12.75" customHeight="1">
      <c r="A42" s="47" t="s">
        <v>94</v>
      </c>
      <c r="B42" s="48" t="s">
        <v>93</v>
      </c>
      <c r="C42" s="48" t="s">
        <v>132</v>
      </c>
      <c r="D42" s="47" t="s">
        <v>12</v>
      </c>
      <c r="E42" s="47">
        <v>500</v>
      </c>
      <c r="F42" s="49">
        <v>127</v>
      </c>
      <c r="G42" s="49">
        <v>63500</v>
      </c>
      <c r="H42" s="49">
        <v>500</v>
      </c>
      <c r="I42" s="49">
        <v>127</v>
      </c>
      <c r="J42" s="49">
        <v>63500</v>
      </c>
      <c r="K42" s="48" t="s">
        <v>41</v>
      </c>
    </row>
    <row r="43" spans="1:11" s="27" customFormat="1" ht="12.75" customHeight="1">
      <c r="A43" s="47" t="s">
        <v>97</v>
      </c>
      <c r="B43" s="48" t="s">
        <v>95</v>
      </c>
      <c r="C43" s="48"/>
      <c r="D43" s="47" t="s">
        <v>12</v>
      </c>
      <c r="E43" s="47">
        <v>1</v>
      </c>
      <c r="F43" s="49">
        <v>7000</v>
      </c>
      <c r="G43" s="49">
        <v>7000</v>
      </c>
      <c r="H43" s="49">
        <v>1</v>
      </c>
      <c r="I43" s="49">
        <v>7000</v>
      </c>
      <c r="J43" s="49">
        <v>7000</v>
      </c>
      <c r="K43" s="48" t="s">
        <v>96</v>
      </c>
    </row>
    <row r="44" spans="1:11" s="27" customFormat="1" ht="12.75" customHeight="1">
      <c r="A44" s="47" t="s">
        <v>146</v>
      </c>
      <c r="B44" s="48" t="s">
        <v>112</v>
      </c>
      <c r="C44" s="48"/>
      <c r="D44" s="47" t="s">
        <v>12</v>
      </c>
      <c r="E44" s="47">
        <v>1</v>
      </c>
      <c r="F44" s="49">
        <v>11000</v>
      </c>
      <c r="G44" s="49">
        <v>11000</v>
      </c>
      <c r="H44" s="49">
        <v>1</v>
      </c>
      <c r="I44" s="49">
        <v>8449</v>
      </c>
      <c r="J44" s="49">
        <v>8449</v>
      </c>
      <c r="K44" s="48" t="s">
        <v>26</v>
      </c>
    </row>
    <row r="45" spans="1:11" s="27" customFormat="1" ht="12.75" customHeight="1">
      <c r="A45" s="47" t="s">
        <v>108</v>
      </c>
      <c r="B45" s="48" t="s">
        <v>21</v>
      </c>
      <c r="C45" s="48"/>
      <c r="D45" s="47" t="s">
        <v>15</v>
      </c>
      <c r="E45" s="47">
        <v>1</v>
      </c>
      <c r="F45" s="49">
        <v>150000</v>
      </c>
      <c r="G45" s="49">
        <v>150000</v>
      </c>
      <c r="H45" s="49">
        <v>1</v>
      </c>
      <c r="I45" s="49">
        <v>150000</v>
      </c>
      <c r="J45" s="49">
        <v>150000</v>
      </c>
      <c r="K45" s="48" t="s">
        <v>22</v>
      </c>
    </row>
    <row r="46" spans="1:11" s="27" customFormat="1" ht="12.75" customHeight="1">
      <c r="A46" s="47" t="s">
        <v>142</v>
      </c>
      <c r="B46" s="48" t="s">
        <v>109</v>
      </c>
      <c r="C46" s="48"/>
      <c r="D46" s="47" t="s">
        <v>12</v>
      </c>
      <c r="E46" s="47">
        <v>1</v>
      </c>
      <c r="F46" s="49">
        <v>6000</v>
      </c>
      <c r="G46" s="49">
        <v>6000</v>
      </c>
      <c r="H46" s="49">
        <v>1</v>
      </c>
      <c r="I46" s="49">
        <v>6608</v>
      </c>
      <c r="J46" s="49">
        <v>6608</v>
      </c>
      <c r="K46" s="48" t="s">
        <v>26</v>
      </c>
    </row>
    <row r="47" spans="1:11" s="28" customFormat="1" ht="16.5" customHeight="1">
      <c r="A47" s="343" t="s">
        <v>23</v>
      </c>
      <c r="B47" s="344"/>
      <c r="C47" s="344"/>
      <c r="D47" s="344"/>
      <c r="E47" s="344"/>
      <c r="F47" s="345"/>
      <c r="G47" s="50">
        <f>SUM(G30:G46)</f>
        <v>523500</v>
      </c>
      <c r="H47" s="50"/>
      <c r="I47" s="50"/>
      <c r="J47" s="50">
        <f>SUM(J30:J46)</f>
        <v>517207</v>
      </c>
      <c r="K47" s="55"/>
    </row>
    <row r="48" spans="1:11" s="29" customFormat="1" ht="14.25" customHeight="1">
      <c r="A48" s="56"/>
      <c r="B48" s="56"/>
      <c r="C48" s="56"/>
      <c r="D48" s="56"/>
      <c r="E48" s="56"/>
      <c r="F48" s="56"/>
      <c r="G48" s="57"/>
      <c r="H48" s="57"/>
      <c r="I48" s="57"/>
      <c r="J48" s="57"/>
      <c r="K48" s="58"/>
    </row>
    <row r="49" spans="1:11" s="22" customFormat="1" ht="33" customHeight="1">
      <c r="A49" s="52" t="s">
        <v>24</v>
      </c>
      <c r="B49" s="53" t="s">
        <v>25</v>
      </c>
      <c r="C49" s="53"/>
      <c r="D49" s="52"/>
      <c r="E49" s="53"/>
      <c r="F49" s="50"/>
      <c r="G49" s="50"/>
      <c r="H49" s="50"/>
      <c r="I49" s="50"/>
      <c r="J49" s="50"/>
      <c r="K49" s="59"/>
    </row>
    <row r="50" spans="1:11" s="30" customFormat="1" ht="19.5" customHeight="1">
      <c r="A50" s="47" t="s">
        <v>44</v>
      </c>
      <c r="B50" s="48" t="s">
        <v>47</v>
      </c>
      <c r="C50" s="48"/>
      <c r="D50" s="47" t="s">
        <v>15</v>
      </c>
      <c r="E50" s="47">
        <v>1</v>
      </c>
      <c r="F50" s="49">
        <v>100000</v>
      </c>
      <c r="G50" s="49">
        <v>100000</v>
      </c>
      <c r="H50" s="49">
        <v>1</v>
      </c>
      <c r="I50" s="49">
        <v>100000</v>
      </c>
      <c r="J50" s="49">
        <v>100000</v>
      </c>
      <c r="K50" s="48" t="s">
        <v>66</v>
      </c>
    </row>
    <row r="51" spans="1:11" s="30" customFormat="1" ht="25.5" customHeight="1">
      <c r="A51" s="47" t="s">
        <v>57</v>
      </c>
      <c r="B51" s="48" t="s">
        <v>67</v>
      </c>
      <c r="C51" s="48" t="s">
        <v>130</v>
      </c>
      <c r="D51" s="47" t="s">
        <v>12</v>
      </c>
      <c r="E51" s="47">
        <v>2</v>
      </c>
      <c r="F51" s="49">
        <v>10000</v>
      </c>
      <c r="G51" s="49">
        <v>20000</v>
      </c>
      <c r="H51" s="49">
        <v>2</v>
      </c>
      <c r="I51" s="49">
        <v>10000</v>
      </c>
      <c r="J51" s="49">
        <v>20000</v>
      </c>
      <c r="K51" s="48" t="s">
        <v>99</v>
      </c>
    </row>
    <row r="52" spans="1:11" s="30" customFormat="1" ht="15" customHeight="1">
      <c r="A52" s="47" t="s">
        <v>60</v>
      </c>
      <c r="B52" s="48" t="s">
        <v>69</v>
      </c>
      <c r="C52" s="48" t="s">
        <v>116</v>
      </c>
      <c r="D52" s="47" t="s">
        <v>12</v>
      </c>
      <c r="E52" s="47">
        <v>1</v>
      </c>
      <c r="F52" s="49">
        <v>4000</v>
      </c>
      <c r="G52" s="49">
        <v>4000</v>
      </c>
      <c r="H52" s="49">
        <v>1</v>
      </c>
      <c r="I52" s="49">
        <v>4000</v>
      </c>
      <c r="J52" s="49">
        <v>4000</v>
      </c>
      <c r="K52" s="48" t="s">
        <v>68</v>
      </c>
    </row>
    <row r="53" spans="1:11" s="30" customFormat="1" ht="15" customHeight="1">
      <c r="A53" s="47" t="s">
        <v>61</v>
      </c>
      <c r="B53" s="48" t="s">
        <v>70</v>
      </c>
      <c r="C53" s="48"/>
      <c r="D53" s="47" t="s">
        <v>12</v>
      </c>
      <c r="E53" s="47">
        <v>1</v>
      </c>
      <c r="F53" s="49">
        <v>100000</v>
      </c>
      <c r="G53" s="49">
        <v>100000</v>
      </c>
      <c r="H53" s="49">
        <v>1</v>
      </c>
      <c r="I53" s="49">
        <v>100000</v>
      </c>
      <c r="J53" s="49">
        <v>100000</v>
      </c>
      <c r="K53" s="48" t="s">
        <v>68</v>
      </c>
    </row>
    <row r="54" spans="1:11" s="30" customFormat="1" ht="15" customHeight="1">
      <c r="A54" s="47" t="s">
        <v>62</v>
      </c>
      <c r="B54" s="48" t="s">
        <v>71</v>
      </c>
      <c r="C54" s="48"/>
      <c r="D54" s="47" t="s">
        <v>12</v>
      </c>
      <c r="E54" s="47">
        <v>3</v>
      </c>
      <c r="F54" s="49">
        <v>2000</v>
      </c>
      <c r="G54" s="49">
        <v>6000</v>
      </c>
      <c r="H54" s="49">
        <v>3</v>
      </c>
      <c r="I54" s="49">
        <v>2000</v>
      </c>
      <c r="J54" s="49">
        <v>6000</v>
      </c>
      <c r="K54" s="48" t="s">
        <v>72</v>
      </c>
    </row>
    <row r="55" spans="1:11" s="30" customFormat="1" ht="24" customHeight="1">
      <c r="A55" s="47" t="s">
        <v>65</v>
      </c>
      <c r="B55" s="48" t="s">
        <v>115</v>
      </c>
      <c r="C55" s="48"/>
      <c r="D55" s="47" t="s">
        <v>12</v>
      </c>
      <c r="E55" s="47">
        <v>2</v>
      </c>
      <c r="F55" s="49">
        <v>5000</v>
      </c>
      <c r="G55" s="49">
        <v>10000</v>
      </c>
      <c r="H55" s="49">
        <v>2</v>
      </c>
      <c r="I55" s="49">
        <v>5000</v>
      </c>
      <c r="J55" s="49">
        <v>10000</v>
      </c>
      <c r="K55" s="48" t="s">
        <v>98</v>
      </c>
    </row>
    <row r="56" spans="1:11" s="30" customFormat="1" ht="15" customHeight="1">
      <c r="A56" s="47" t="s">
        <v>82</v>
      </c>
      <c r="B56" s="48" t="s">
        <v>101</v>
      </c>
      <c r="C56" s="48"/>
      <c r="D56" s="47" t="s">
        <v>15</v>
      </c>
      <c r="E56" s="47">
        <v>1</v>
      </c>
      <c r="F56" s="49">
        <v>300000</v>
      </c>
      <c r="G56" s="49">
        <v>300000</v>
      </c>
      <c r="H56" s="49">
        <v>1</v>
      </c>
      <c r="I56" s="49">
        <v>300000</v>
      </c>
      <c r="J56" s="49">
        <v>300000</v>
      </c>
      <c r="K56" s="48" t="s">
        <v>49</v>
      </c>
    </row>
    <row r="57" spans="1:11" s="30" customFormat="1" ht="15" customHeight="1">
      <c r="A57" s="47" t="s">
        <v>144</v>
      </c>
      <c r="B57" s="48" t="s">
        <v>131</v>
      </c>
      <c r="C57" s="48"/>
      <c r="D57" s="47" t="s">
        <v>15</v>
      </c>
      <c r="E57" s="47" t="s">
        <v>116</v>
      </c>
      <c r="F57" s="49" t="s">
        <v>116</v>
      </c>
      <c r="G57" s="49" t="s">
        <v>116</v>
      </c>
      <c r="H57" s="49">
        <v>1</v>
      </c>
      <c r="I57" s="49">
        <v>50000</v>
      </c>
      <c r="J57" s="49">
        <v>50000</v>
      </c>
      <c r="K57" s="48" t="s">
        <v>49</v>
      </c>
    </row>
    <row r="58" spans="1:14" s="22" customFormat="1" ht="18" customHeight="1">
      <c r="A58" s="348" t="s">
        <v>27</v>
      </c>
      <c r="B58" s="349"/>
      <c r="C58" s="349"/>
      <c r="D58" s="349"/>
      <c r="E58" s="349"/>
      <c r="F58" s="350"/>
      <c r="G58" s="60">
        <f>SUM(G50:G57)</f>
        <v>540000</v>
      </c>
      <c r="H58" s="60"/>
      <c r="I58" s="60" t="s">
        <v>116</v>
      </c>
      <c r="J58" s="60">
        <f>SUM(J50:J57)</f>
        <v>590000</v>
      </c>
      <c r="K58" s="61"/>
      <c r="N58" s="359"/>
    </row>
    <row r="59" spans="1:14" s="76" customFormat="1" ht="15.75" customHeight="1">
      <c r="A59" s="77"/>
      <c r="B59" s="77"/>
      <c r="C59" s="77"/>
      <c r="D59" s="77"/>
      <c r="E59" s="77"/>
      <c r="F59" s="77"/>
      <c r="G59" s="78"/>
      <c r="H59" s="78"/>
      <c r="I59" s="78"/>
      <c r="J59" s="78"/>
      <c r="K59" s="79"/>
      <c r="N59" s="359"/>
    </row>
    <row r="60" spans="1:14" s="82" customFormat="1" ht="18.75" customHeight="1">
      <c r="A60" s="80" t="s">
        <v>42</v>
      </c>
      <c r="B60" s="80" t="s">
        <v>43</v>
      </c>
      <c r="C60" s="80"/>
      <c r="D60" s="80"/>
      <c r="E60" s="80"/>
      <c r="F60" s="81"/>
      <c r="G60" s="81"/>
      <c r="H60" s="81"/>
      <c r="I60" s="81"/>
      <c r="J60" s="81"/>
      <c r="K60" s="80"/>
      <c r="N60" s="359"/>
    </row>
    <row r="61" spans="1:14" s="27" customFormat="1" ht="18.75" customHeight="1">
      <c r="A61" s="83" t="s">
        <v>44</v>
      </c>
      <c r="B61" s="83" t="s">
        <v>89</v>
      </c>
      <c r="C61" s="83"/>
      <c r="D61" s="83"/>
      <c r="E61" s="83"/>
      <c r="F61" s="84"/>
      <c r="G61" s="84">
        <v>100000</v>
      </c>
      <c r="H61" s="84"/>
      <c r="I61" s="84"/>
      <c r="J61" s="84">
        <v>100000</v>
      </c>
      <c r="K61" s="85"/>
      <c r="N61" s="359"/>
    </row>
    <row r="62" spans="1:14" s="87" customFormat="1" ht="15" customHeight="1">
      <c r="A62" s="89"/>
      <c r="B62" s="88"/>
      <c r="C62" s="90"/>
      <c r="D62" s="89"/>
      <c r="E62" s="90"/>
      <c r="F62" s="91" t="s">
        <v>45</v>
      </c>
      <c r="G62" s="91">
        <f>SUM(G61)</f>
        <v>100000</v>
      </c>
      <c r="H62" s="91"/>
      <c r="I62" s="91"/>
      <c r="J62" s="91">
        <f>SUM(J61)</f>
        <v>100000</v>
      </c>
      <c r="K62" s="86"/>
      <c r="N62" s="359"/>
    </row>
    <row r="63" spans="1:14" s="31" customFormat="1" ht="18" customHeight="1">
      <c r="A63" s="360" t="s">
        <v>46</v>
      </c>
      <c r="B63" s="361"/>
      <c r="C63" s="361"/>
      <c r="D63" s="361"/>
      <c r="E63" s="361"/>
      <c r="F63" s="362"/>
      <c r="G63" s="60">
        <f>(G58+G47+G27+G61)</f>
        <v>3073500</v>
      </c>
      <c r="H63" s="60"/>
      <c r="I63" s="60"/>
      <c r="J63" s="60">
        <f>(J58+J47+J27+J61)</f>
        <v>3367207</v>
      </c>
      <c r="K63" s="64"/>
      <c r="N63" s="359"/>
    </row>
    <row r="64" spans="1:11" s="22" customFormat="1" ht="12.75" customHeight="1">
      <c r="A64" s="62"/>
      <c r="B64" s="65"/>
      <c r="C64" s="65"/>
      <c r="D64" s="66"/>
      <c r="E64" s="62"/>
      <c r="F64" s="63"/>
      <c r="G64" s="63"/>
      <c r="H64" s="63"/>
      <c r="I64" s="63"/>
      <c r="J64" s="63"/>
      <c r="K64" s="62"/>
    </row>
    <row r="65" spans="1:11" s="103" customFormat="1" ht="18" customHeight="1">
      <c r="A65" s="101" t="s">
        <v>28</v>
      </c>
      <c r="B65" s="346" t="s">
        <v>29</v>
      </c>
      <c r="C65" s="347"/>
      <c r="D65" s="347"/>
      <c r="E65" s="347"/>
      <c r="F65" s="357" t="s">
        <v>30</v>
      </c>
      <c r="G65" s="358"/>
      <c r="H65" s="111"/>
      <c r="I65" s="364"/>
      <c r="J65" s="358"/>
      <c r="K65" s="102"/>
    </row>
    <row r="66" spans="1:11" s="22" customFormat="1" ht="12" customHeight="1">
      <c r="A66" s="67" t="s">
        <v>31</v>
      </c>
      <c r="B66" s="330" t="s">
        <v>32</v>
      </c>
      <c r="C66" s="331"/>
      <c r="D66" s="331"/>
      <c r="E66" s="331"/>
      <c r="F66" s="332">
        <v>2173500</v>
      </c>
      <c r="G66" s="333"/>
      <c r="H66" s="112"/>
      <c r="I66" s="363">
        <v>2367207</v>
      </c>
      <c r="J66" s="333"/>
      <c r="K66" s="63"/>
    </row>
    <row r="67" spans="1:11" s="22" customFormat="1" ht="12.75" customHeight="1">
      <c r="A67" s="67" t="s">
        <v>33</v>
      </c>
      <c r="B67" s="330" t="s">
        <v>34</v>
      </c>
      <c r="C67" s="331"/>
      <c r="D67" s="331"/>
      <c r="E67" s="331"/>
      <c r="F67" s="332">
        <v>900000</v>
      </c>
      <c r="G67" s="333"/>
      <c r="H67" s="112"/>
      <c r="I67" s="363">
        <v>1000000</v>
      </c>
      <c r="J67" s="333"/>
      <c r="K67" s="63"/>
    </row>
    <row r="68" spans="1:12" s="105" customFormat="1" ht="15" customHeight="1">
      <c r="A68" s="351" t="s">
        <v>35</v>
      </c>
      <c r="B68" s="352"/>
      <c r="C68" s="352"/>
      <c r="D68" s="352"/>
      <c r="E68" s="352"/>
      <c r="F68" s="353">
        <f>SUM(F66:F67)</f>
        <v>3073500</v>
      </c>
      <c r="G68" s="354"/>
      <c r="H68" s="110"/>
      <c r="I68" s="353">
        <f>SUM(I66:I67)</f>
        <v>3367207</v>
      </c>
      <c r="J68" s="354"/>
      <c r="K68" s="104"/>
      <c r="L68" s="105" t="s">
        <v>116</v>
      </c>
    </row>
    <row r="69" spans="1:11" s="75" customFormat="1" ht="12" customHeight="1">
      <c r="A69" s="72"/>
      <c r="B69" s="72"/>
      <c r="C69" s="72"/>
      <c r="D69" s="72"/>
      <c r="E69" s="72"/>
      <c r="F69" s="73"/>
      <c r="G69" s="73"/>
      <c r="H69" s="73"/>
      <c r="I69" s="73"/>
      <c r="J69" s="73"/>
      <c r="K69" s="74"/>
    </row>
    <row r="70" spans="1:11" s="75" customFormat="1" ht="12" customHeight="1">
      <c r="A70" s="72"/>
      <c r="B70" s="116" t="s">
        <v>139</v>
      </c>
      <c r="C70" s="72"/>
      <c r="D70" s="72"/>
      <c r="E70" s="72"/>
      <c r="F70" s="73"/>
      <c r="G70" s="73"/>
      <c r="H70" s="73"/>
      <c r="I70" s="73"/>
      <c r="J70" s="73"/>
      <c r="K70" s="74"/>
    </row>
    <row r="71" spans="1:11" s="75" customFormat="1" ht="12" customHeight="1">
      <c r="A71" s="72"/>
      <c r="B71" s="116" t="s">
        <v>140</v>
      </c>
      <c r="C71" s="72"/>
      <c r="D71" s="72"/>
      <c r="E71" s="72"/>
      <c r="F71" s="73"/>
      <c r="G71" s="73"/>
      <c r="H71" s="73"/>
      <c r="I71" s="73"/>
      <c r="J71" s="73"/>
      <c r="K71" s="74"/>
    </row>
    <row r="72" spans="1:11" s="75" customFormat="1" ht="12" customHeight="1">
      <c r="A72" s="72"/>
      <c r="B72" s="355" t="s">
        <v>141</v>
      </c>
      <c r="C72" s="355"/>
      <c r="D72" s="355"/>
      <c r="E72" s="356"/>
      <c r="F72" s="356"/>
      <c r="G72" s="356"/>
      <c r="H72" s="356"/>
      <c r="I72" s="73"/>
      <c r="J72" s="73"/>
      <c r="K72" s="74"/>
    </row>
    <row r="73" spans="1:11" s="75" customFormat="1" ht="12" customHeight="1">
      <c r="A73" s="72"/>
      <c r="B73" s="355" t="s">
        <v>143</v>
      </c>
      <c r="C73" s="356"/>
      <c r="D73" s="356"/>
      <c r="E73" s="356"/>
      <c r="F73" s="356"/>
      <c r="G73" s="356"/>
      <c r="H73" s="356"/>
      <c r="I73" s="73"/>
      <c r="J73" s="73"/>
      <c r="K73" s="74"/>
    </row>
    <row r="74" spans="1:11" s="75" customFormat="1" ht="12" customHeight="1">
      <c r="A74" s="72"/>
      <c r="B74" s="355" t="s">
        <v>145</v>
      </c>
      <c r="C74" s="356"/>
      <c r="D74" s="356"/>
      <c r="E74" s="356"/>
      <c r="F74" s="356"/>
      <c r="G74" s="356"/>
      <c r="H74" s="356"/>
      <c r="I74" s="356"/>
      <c r="J74" s="356"/>
      <c r="K74" s="68" t="s">
        <v>116</v>
      </c>
    </row>
    <row r="75" spans="1:11" s="75" customFormat="1" ht="12" customHeight="1">
      <c r="A75" s="72"/>
      <c r="B75" s="72"/>
      <c r="C75" s="72"/>
      <c r="D75" s="72"/>
      <c r="E75" s="72"/>
      <c r="F75" s="73"/>
      <c r="G75" s="73"/>
      <c r="H75" s="73"/>
      <c r="I75" s="73"/>
      <c r="J75" s="73" t="s">
        <v>116</v>
      </c>
      <c r="K75" s="69"/>
    </row>
    <row r="76" spans="2:11" s="32" customFormat="1" ht="13.5" customHeight="1">
      <c r="B76" s="68" t="s">
        <v>138</v>
      </c>
      <c r="C76" s="68"/>
      <c r="D76" s="69"/>
      <c r="E76" s="69"/>
      <c r="F76" s="69"/>
      <c r="G76" s="69"/>
      <c r="H76" s="69"/>
      <c r="I76" s="69"/>
      <c r="J76" s="69"/>
      <c r="K76" s="71" t="s">
        <v>116</v>
      </c>
    </row>
    <row r="77" spans="1:11" s="32" customFormat="1" ht="15" customHeight="1">
      <c r="A77" s="68"/>
      <c r="B77" s="69"/>
      <c r="C77" s="69"/>
      <c r="D77" s="69"/>
      <c r="E77" s="69"/>
      <c r="F77" s="69"/>
      <c r="G77" s="69"/>
      <c r="H77" s="69"/>
      <c r="I77" s="69"/>
      <c r="J77" s="69"/>
      <c r="K77" s="22"/>
    </row>
    <row r="78" spans="1:11" s="32" customFormat="1" ht="14.25" customHeight="1">
      <c r="A78" s="68"/>
      <c r="B78" s="68" t="s">
        <v>50</v>
      </c>
      <c r="C78" s="68"/>
      <c r="D78" s="70"/>
      <c r="E78" s="69"/>
      <c r="F78" s="69"/>
      <c r="G78" s="69"/>
      <c r="H78" s="69"/>
      <c r="I78" s="69"/>
      <c r="J78" s="69"/>
      <c r="K78" s="117"/>
    </row>
    <row r="79" spans="2:10" s="22" customFormat="1" ht="4.5" customHeight="1">
      <c r="B79"/>
      <c r="C79"/>
      <c r="D79"/>
      <c r="E79"/>
      <c r="F79"/>
      <c r="G79"/>
      <c r="H79"/>
      <c r="I79"/>
      <c r="J79"/>
    </row>
    <row r="80" spans="1:10" s="22" customFormat="1" ht="13.5" customHeight="1">
      <c r="A80" s="36"/>
      <c r="B80" s="34" t="s">
        <v>51</v>
      </c>
      <c r="C80" s="34"/>
      <c r="D80" s="35"/>
      <c r="F80"/>
      <c r="G80"/>
      <c r="H80"/>
      <c r="I80"/>
      <c r="J80"/>
    </row>
    <row r="81" spans="2:10" s="22" customFormat="1" ht="12.75">
      <c r="B81"/>
      <c r="C81"/>
      <c r="D81"/>
      <c r="F81"/>
      <c r="G81"/>
      <c r="H81"/>
      <c r="I81"/>
      <c r="J81"/>
    </row>
    <row r="82" spans="1:6" s="22" customFormat="1" ht="12.75">
      <c r="A82" s="34"/>
      <c r="B82" s="27" t="s">
        <v>52</v>
      </c>
      <c r="C82" s="27"/>
      <c r="D82"/>
      <c r="F82"/>
    </row>
    <row r="83" spans="4:6" s="22" customFormat="1" ht="6.75" customHeight="1">
      <c r="D83"/>
      <c r="F83"/>
    </row>
    <row r="84" spans="1:11" s="22" customFormat="1" ht="13.5" customHeight="1">
      <c r="A84" s="35"/>
      <c r="B84" s="27" t="s">
        <v>53</v>
      </c>
      <c r="C84" s="27"/>
      <c r="D84"/>
      <c r="F84"/>
      <c r="K84" s="35" t="s">
        <v>36</v>
      </c>
    </row>
    <row r="85" spans="4:10" s="22" customFormat="1" ht="12.75">
      <c r="D85"/>
      <c r="F85"/>
      <c r="G85"/>
      <c r="H85"/>
      <c r="I85"/>
      <c r="J85"/>
    </row>
    <row r="86" spans="2:11" ht="12.75">
      <c r="B86" s="35" t="s">
        <v>54</v>
      </c>
      <c r="C86" s="35"/>
      <c r="K86" s="27" t="s">
        <v>56</v>
      </c>
    </row>
    <row r="87" spans="6:10" s="22" customFormat="1" ht="6.75" customHeight="1">
      <c r="F87" s="33"/>
      <c r="G87" s="33"/>
      <c r="H87" s="33"/>
      <c r="I87" s="33"/>
      <c r="J87" s="33"/>
    </row>
    <row r="88" spans="2:10" s="22" customFormat="1" ht="12.75">
      <c r="B88" s="27" t="s">
        <v>55</v>
      </c>
      <c r="C88" s="27"/>
      <c r="F88" s="33"/>
      <c r="G88" s="33"/>
      <c r="H88" s="33"/>
      <c r="I88" s="33"/>
      <c r="J88" s="33"/>
    </row>
    <row r="89" spans="6:10" s="22" customFormat="1" ht="12.75">
      <c r="F89" s="33"/>
      <c r="G89" s="33"/>
      <c r="H89" s="33"/>
      <c r="I89" s="33"/>
      <c r="J89" s="33"/>
    </row>
    <row r="90" spans="6:10" s="22" customFormat="1" ht="12.75">
      <c r="F90" s="33"/>
      <c r="G90" s="33"/>
      <c r="H90" s="33"/>
      <c r="I90" s="33"/>
      <c r="J90" s="33"/>
    </row>
    <row r="91" spans="6:10" s="22" customFormat="1" ht="12.75">
      <c r="F91" s="33"/>
      <c r="G91" s="33"/>
      <c r="H91" s="33"/>
      <c r="I91" s="33"/>
      <c r="J91" s="33"/>
    </row>
    <row r="92" spans="6:10" s="22" customFormat="1" ht="12.75">
      <c r="F92" s="33"/>
      <c r="G92" s="33"/>
      <c r="H92" s="33"/>
      <c r="I92" s="33"/>
      <c r="J92" s="33"/>
    </row>
    <row r="93" spans="6:10" s="22" customFormat="1" ht="12.75">
      <c r="F93" s="33"/>
      <c r="G93" s="33"/>
      <c r="H93" s="33"/>
      <c r="I93" s="33"/>
      <c r="J93" s="33"/>
    </row>
    <row r="94" spans="6:10" s="22" customFormat="1" ht="12.75">
      <c r="F94" s="33"/>
      <c r="G94" s="33"/>
      <c r="H94" s="33"/>
      <c r="I94" s="33"/>
      <c r="J94" s="33"/>
    </row>
    <row r="95" spans="6:10" s="22" customFormat="1" ht="12.75">
      <c r="F95" s="33"/>
      <c r="G95" s="33"/>
      <c r="H95" s="33"/>
      <c r="I95" s="33"/>
      <c r="J95" s="33"/>
    </row>
    <row r="96" spans="6:10" s="22" customFormat="1" ht="12.75">
      <c r="F96" s="33"/>
      <c r="G96" s="33"/>
      <c r="H96" s="33"/>
      <c r="I96" s="33"/>
      <c r="J96" s="33"/>
    </row>
    <row r="97" spans="6:10" s="22" customFormat="1" ht="12.75">
      <c r="F97" s="33"/>
      <c r="G97" s="33"/>
      <c r="H97" s="33"/>
      <c r="I97" s="33"/>
      <c r="J97" s="33"/>
    </row>
    <row r="98" spans="6:10" s="22" customFormat="1" ht="12.75">
      <c r="F98" s="33"/>
      <c r="G98" s="33"/>
      <c r="H98" s="33"/>
      <c r="I98" s="33"/>
      <c r="J98" s="33"/>
    </row>
    <row r="99" spans="6:10" s="22" customFormat="1" ht="12.75">
      <c r="F99" s="33"/>
      <c r="G99" s="33"/>
      <c r="H99" s="33"/>
      <c r="I99" s="33"/>
      <c r="J99" s="33"/>
    </row>
    <row r="100" spans="6:10" s="22" customFormat="1" ht="12.75">
      <c r="F100" s="33"/>
      <c r="G100" s="33"/>
      <c r="H100" s="33"/>
      <c r="I100" s="33"/>
      <c r="J100" s="33"/>
    </row>
    <row r="101" spans="6:10" s="22" customFormat="1" ht="12.75">
      <c r="F101" s="33"/>
      <c r="G101" s="33"/>
      <c r="H101" s="33"/>
      <c r="I101" s="33"/>
      <c r="J101" s="33"/>
    </row>
    <row r="102" spans="6:10" s="22" customFormat="1" ht="12.75">
      <c r="F102" s="33"/>
      <c r="G102" s="33"/>
      <c r="H102" s="33"/>
      <c r="I102" s="33"/>
      <c r="J102" s="33"/>
    </row>
    <row r="103" spans="6:10" s="22" customFormat="1" ht="12.75">
      <c r="F103" s="33"/>
      <c r="G103" s="33"/>
      <c r="H103" s="33"/>
      <c r="I103" s="33"/>
      <c r="J103" s="33"/>
    </row>
    <row r="104" spans="6:10" s="22" customFormat="1" ht="12.75">
      <c r="F104" s="33"/>
      <c r="G104" s="33"/>
      <c r="H104" s="33"/>
      <c r="I104" s="33"/>
      <c r="J104" s="33"/>
    </row>
    <row r="105" spans="6:10" s="22" customFormat="1" ht="12.75">
      <c r="F105" s="33"/>
      <c r="G105" s="33"/>
      <c r="H105" s="33"/>
      <c r="I105" s="33"/>
      <c r="J105" s="33"/>
    </row>
    <row r="106" spans="6:10" s="22" customFormat="1" ht="12.75">
      <c r="F106" s="33"/>
      <c r="G106" s="33"/>
      <c r="H106" s="33"/>
      <c r="I106" s="33"/>
      <c r="J106" s="33"/>
    </row>
    <row r="107" spans="6:10" s="22" customFormat="1" ht="12.75">
      <c r="F107" s="33"/>
      <c r="G107" s="33"/>
      <c r="H107" s="33"/>
      <c r="I107" s="33"/>
      <c r="J107" s="33"/>
    </row>
    <row r="108" spans="6:10" s="22" customFormat="1" ht="12.75">
      <c r="F108" s="33"/>
      <c r="G108" s="33"/>
      <c r="H108" s="33"/>
      <c r="I108" s="33"/>
      <c r="J108" s="33"/>
    </row>
    <row r="109" spans="6:10" s="22" customFormat="1" ht="12.75">
      <c r="F109" s="33"/>
      <c r="G109" s="33"/>
      <c r="H109" s="33"/>
      <c r="I109" s="33"/>
      <c r="J109" s="33"/>
    </row>
    <row r="110" spans="6:10" s="22" customFormat="1" ht="12.75">
      <c r="F110" s="33"/>
      <c r="G110" s="33"/>
      <c r="H110" s="33"/>
      <c r="I110" s="33"/>
      <c r="J110" s="33"/>
    </row>
    <row r="111" spans="6:10" s="22" customFormat="1" ht="12.75">
      <c r="F111" s="33"/>
      <c r="G111" s="33"/>
      <c r="H111" s="33"/>
      <c r="I111" s="33"/>
      <c r="J111" s="33"/>
    </row>
    <row r="112" spans="6:10" s="22" customFormat="1" ht="12.75">
      <c r="F112" s="33"/>
      <c r="G112" s="33"/>
      <c r="H112" s="33"/>
      <c r="I112" s="33"/>
      <c r="J112" s="33"/>
    </row>
    <row r="113" spans="6:10" s="22" customFormat="1" ht="12.75">
      <c r="F113" s="33"/>
      <c r="G113" s="33"/>
      <c r="H113" s="33"/>
      <c r="I113" s="33"/>
      <c r="J113" s="33"/>
    </row>
    <row r="114" spans="6:10" s="22" customFormat="1" ht="12.75">
      <c r="F114" s="33"/>
      <c r="G114" s="33"/>
      <c r="H114" s="33"/>
      <c r="I114" s="33"/>
      <c r="J114" s="33"/>
    </row>
    <row r="115" spans="6:10" s="22" customFormat="1" ht="12.75">
      <c r="F115" s="33"/>
      <c r="G115" s="33"/>
      <c r="H115" s="33"/>
      <c r="I115" s="33"/>
      <c r="J115" s="33"/>
    </row>
    <row r="116" spans="6:10" s="22" customFormat="1" ht="12.75">
      <c r="F116" s="33"/>
      <c r="G116" s="33"/>
      <c r="H116" s="33"/>
      <c r="I116" s="33"/>
      <c r="J116" s="33"/>
    </row>
    <row r="117" spans="6:10" s="22" customFormat="1" ht="12.75">
      <c r="F117" s="33"/>
      <c r="G117" s="33"/>
      <c r="H117" s="33"/>
      <c r="I117" s="33"/>
      <c r="J117" s="33"/>
    </row>
    <row r="118" spans="6:10" s="22" customFormat="1" ht="12.75">
      <c r="F118" s="33"/>
      <c r="G118" s="33"/>
      <c r="H118" s="33"/>
      <c r="I118" s="33"/>
      <c r="J118" s="33"/>
    </row>
    <row r="119" spans="6:10" s="22" customFormat="1" ht="12.75">
      <c r="F119" s="33"/>
      <c r="G119" s="33"/>
      <c r="H119" s="33"/>
      <c r="I119" s="33"/>
      <c r="J119" s="33"/>
    </row>
    <row r="120" spans="6:10" s="22" customFormat="1" ht="12.75">
      <c r="F120" s="33"/>
      <c r="G120" s="33"/>
      <c r="H120" s="33"/>
      <c r="I120" s="33"/>
      <c r="J120" s="33"/>
    </row>
    <row r="121" spans="6:10" s="22" customFormat="1" ht="12.75">
      <c r="F121" s="33"/>
      <c r="G121" s="33"/>
      <c r="H121" s="33"/>
      <c r="I121" s="33"/>
      <c r="J121" s="33"/>
    </row>
    <row r="122" spans="6:10" s="22" customFormat="1" ht="12.75">
      <c r="F122" s="33"/>
      <c r="G122" s="33"/>
      <c r="H122" s="33"/>
      <c r="I122" s="33"/>
      <c r="J122" s="33"/>
    </row>
    <row r="123" spans="6:10" s="22" customFormat="1" ht="12.75">
      <c r="F123" s="33"/>
      <c r="G123" s="33"/>
      <c r="H123" s="33"/>
      <c r="I123" s="33"/>
      <c r="J123" s="33"/>
    </row>
    <row r="124" spans="6:10" s="22" customFormat="1" ht="12.75">
      <c r="F124" s="33"/>
      <c r="G124" s="33"/>
      <c r="H124" s="33"/>
      <c r="I124" s="33"/>
      <c r="J124" s="33"/>
    </row>
    <row r="125" spans="6:10" s="22" customFormat="1" ht="12.75">
      <c r="F125" s="33"/>
      <c r="G125" s="33"/>
      <c r="H125" s="33"/>
      <c r="I125" s="33"/>
      <c r="J125" s="33"/>
    </row>
    <row r="126" spans="6:10" s="22" customFormat="1" ht="12.75">
      <c r="F126" s="33"/>
      <c r="G126" s="33"/>
      <c r="H126" s="33"/>
      <c r="I126" s="33"/>
      <c r="J126" s="33"/>
    </row>
    <row r="127" spans="6:10" s="22" customFormat="1" ht="12.75">
      <c r="F127" s="33"/>
      <c r="G127" s="33"/>
      <c r="H127" s="33"/>
      <c r="I127" s="33"/>
      <c r="J127" s="33"/>
    </row>
    <row r="128" spans="6:10" s="22" customFormat="1" ht="12.75">
      <c r="F128" s="33"/>
      <c r="G128" s="33"/>
      <c r="H128" s="33"/>
      <c r="I128" s="33"/>
      <c r="J128" s="33"/>
    </row>
    <row r="129" spans="6:10" s="22" customFormat="1" ht="12.75">
      <c r="F129" s="33"/>
      <c r="G129" s="33"/>
      <c r="H129" s="33"/>
      <c r="I129" s="33"/>
      <c r="J129" s="33"/>
    </row>
    <row r="130" spans="6:10" s="22" customFormat="1" ht="12.75">
      <c r="F130" s="33"/>
      <c r="G130" s="33"/>
      <c r="H130" s="33"/>
      <c r="I130" s="33"/>
      <c r="J130" s="33"/>
    </row>
    <row r="131" spans="6:10" s="22" customFormat="1" ht="12.75">
      <c r="F131" s="33"/>
      <c r="G131" s="33"/>
      <c r="H131" s="33"/>
      <c r="I131" s="33"/>
      <c r="J131" s="33"/>
    </row>
    <row r="132" spans="6:10" s="22" customFormat="1" ht="12.75">
      <c r="F132" s="33"/>
      <c r="G132" s="33"/>
      <c r="H132" s="33"/>
      <c r="I132" s="33"/>
      <c r="J132" s="33"/>
    </row>
    <row r="133" spans="6:10" s="22" customFormat="1" ht="12.75">
      <c r="F133" s="33"/>
      <c r="G133" s="33"/>
      <c r="H133" s="33"/>
      <c r="I133" s="33"/>
      <c r="J133" s="33"/>
    </row>
    <row r="134" spans="6:10" s="22" customFormat="1" ht="12.75">
      <c r="F134" s="33"/>
      <c r="G134" s="33"/>
      <c r="H134" s="33"/>
      <c r="I134" s="33"/>
      <c r="J134" s="33"/>
    </row>
    <row r="135" spans="6:10" s="22" customFormat="1" ht="12.75">
      <c r="F135" s="33"/>
      <c r="G135" s="33"/>
      <c r="H135" s="33"/>
      <c r="I135" s="33"/>
      <c r="J135" s="33"/>
    </row>
    <row r="136" spans="6:10" s="22" customFormat="1" ht="12.75">
      <c r="F136" s="33"/>
      <c r="G136" s="33"/>
      <c r="H136" s="33"/>
      <c r="I136" s="33"/>
      <c r="J136" s="33"/>
    </row>
    <row r="137" spans="6:11" s="22" customFormat="1" ht="12.75">
      <c r="F137" s="33"/>
      <c r="G137" s="33"/>
      <c r="H137" s="33"/>
      <c r="I137" s="33"/>
      <c r="J137" s="33"/>
      <c r="K137"/>
    </row>
    <row r="138" spans="6:11" s="22" customFormat="1" ht="12.75">
      <c r="F138" s="33"/>
      <c r="G138" s="33"/>
      <c r="H138" s="33"/>
      <c r="I138" s="33"/>
      <c r="J138" s="33"/>
      <c r="K138"/>
    </row>
    <row r="149" ht="12.75">
      <c r="A149" s="37"/>
    </row>
    <row r="150" ht="15.75">
      <c r="A150" s="38"/>
    </row>
    <row r="151" ht="12.75">
      <c r="A151" s="39"/>
    </row>
    <row r="152" ht="12.75">
      <c r="A152" s="39"/>
    </row>
    <row r="153" ht="12.75">
      <c r="A153" s="39"/>
    </row>
    <row r="154" ht="12.75">
      <c r="A154" s="39"/>
    </row>
    <row r="155" ht="12.75">
      <c r="A155" s="39"/>
    </row>
    <row r="156" ht="12.75">
      <c r="A156" s="39"/>
    </row>
    <row r="157" ht="12.75">
      <c r="A157" s="39"/>
    </row>
    <row r="158" ht="12.75">
      <c r="A158" s="39"/>
    </row>
    <row r="159" ht="12.75">
      <c r="A159" s="39"/>
    </row>
    <row r="160" ht="12.75">
      <c r="A160" s="39"/>
    </row>
    <row r="161" ht="12.75">
      <c r="A161" s="39"/>
    </row>
    <row r="162" ht="12.75">
      <c r="A162" s="39"/>
    </row>
    <row r="163" ht="12.75">
      <c r="A163" s="39"/>
    </row>
    <row r="164" ht="12.75">
      <c r="A164" s="39"/>
    </row>
    <row r="165" ht="12.75">
      <c r="A165" s="39"/>
    </row>
    <row r="166" ht="12.75">
      <c r="A166" s="39"/>
    </row>
    <row r="167" ht="12.75">
      <c r="A167" s="39"/>
    </row>
    <row r="168" ht="12.75">
      <c r="A168" s="35"/>
    </row>
    <row r="169" ht="12.75">
      <c r="A169" s="35"/>
    </row>
    <row r="170" ht="12.75">
      <c r="A170" s="35"/>
    </row>
    <row r="171" ht="12.75">
      <c r="A171" s="35"/>
    </row>
    <row r="172" ht="12.75">
      <c r="A172" s="40"/>
    </row>
    <row r="173" ht="12.75">
      <c r="A173" s="40"/>
    </row>
    <row r="174" ht="12.75">
      <c r="A174" s="40"/>
    </row>
    <row r="175" ht="12.75">
      <c r="A175" s="40"/>
    </row>
    <row r="176" ht="12.75">
      <c r="A176" s="40"/>
    </row>
    <row r="177" ht="12.75">
      <c r="A177" s="41"/>
    </row>
    <row r="178" ht="12.75">
      <c r="A178" s="40"/>
    </row>
    <row r="179" ht="12.75">
      <c r="A179" s="40"/>
    </row>
  </sheetData>
  <sheetProtection/>
  <mergeCells count="27">
    <mergeCell ref="B73:H73"/>
    <mergeCell ref="B74:J74"/>
    <mergeCell ref="F65:G65"/>
    <mergeCell ref="I68:J68"/>
    <mergeCell ref="B72:H72"/>
    <mergeCell ref="N58:N63"/>
    <mergeCell ref="A63:F63"/>
    <mergeCell ref="I66:J66"/>
    <mergeCell ref="I67:J67"/>
    <mergeCell ref="I65:J65"/>
    <mergeCell ref="B67:E67"/>
    <mergeCell ref="F67:G67"/>
    <mergeCell ref="B65:E65"/>
    <mergeCell ref="A47:F47"/>
    <mergeCell ref="A58:F58"/>
    <mergeCell ref="A68:E68"/>
    <mergeCell ref="F68:G68"/>
    <mergeCell ref="H20:K20"/>
    <mergeCell ref="B66:E66"/>
    <mergeCell ref="F66:G66"/>
    <mergeCell ref="A8:K8"/>
    <mergeCell ref="A12:K12"/>
    <mergeCell ref="A15:K15"/>
    <mergeCell ref="E17:G17"/>
    <mergeCell ref="H17:J17"/>
    <mergeCell ref="B20:G20"/>
    <mergeCell ref="A27:F27"/>
  </mergeCells>
  <printOptions/>
  <pageMargins left="0.15748031496062992" right="0.1968503937007874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5"/>
  <sheetViews>
    <sheetView zoomScalePageLayoutView="0" workbookViewId="0" topLeftCell="A64">
      <selection activeCell="C41" sqref="C41"/>
    </sheetView>
  </sheetViews>
  <sheetFormatPr defaultColWidth="9.140625" defaultRowHeight="12.75"/>
  <cols>
    <col min="1" max="1" width="6.140625" style="0" customWidth="1"/>
    <col min="2" max="2" width="23.421875" style="0" customWidth="1"/>
    <col min="3" max="3" width="8.7109375" style="0" customWidth="1"/>
    <col min="4" max="4" width="7.57421875" style="0" customWidth="1"/>
    <col min="5" max="5" width="7.421875" style="0" customWidth="1"/>
    <col min="6" max="6" width="10.00390625" style="17" customWidth="1"/>
    <col min="7" max="7" width="9.140625" style="17" customWidth="1"/>
    <col min="8" max="8" width="8.57421875" style="17" customWidth="1"/>
    <col min="9" max="9" width="8.7109375" style="17" customWidth="1"/>
    <col min="10" max="10" width="9.140625" style="17" customWidth="1"/>
    <col min="11" max="11" width="8.57421875" style="17" customWidth="1"/>
    <col min="12" max="12" width="8.7109375" style="17" customWidth="1"/>
    <col min="13" max="13" width="9.140625" style="17" customWidth="1"/>
    <col min="14" max="14" width="18.00390625" style="0" customWidth="1"/>
    <col min="17" max="17" width="21.421875" style="0" customWidth="1"/>
  </cols>
  <sheetData>
    <row r="1" spans="1:14" s="3" customFormat="1" ht="9.75" customHeight="1">
      <c r="A1" s="7"/>
      <c r="B1" s="8"/>
      <c r="C1" s="8"/>
      <c r="D1" s="9"/>
      <c r="E1" s="94"/>
      <c r="F1" s="1"/>
      <c r="G1" s="1"/>
      <c r="H1" s="1"/>
      <c r="I1" s="1"/>
      <c r="J1" s="1"/>
      <c r="K1" s="1"/>
      <c r="L1" s="1"/>
      <c r="M1" s="1"/>
      <c r="N1" s="2"/>
    </row>
    <row r="2" spans="1:14" s="5" customFormat="1" ht="9.75" customHeight="1">
      <c r="A2" s="7"/>
      <c r="B2" s="8"/>
      <c r="C2" s="8"/>
      <c r="D2" s="9"/>
      <c r="E2" s="95"/>
      <c r="F2" s="4"/>
      <c r="G2" s="4"/>
      <c r="H2" s="4"/>
      <c r="I2" s="4"/>
      <c r="J2" s="4"/>
      <c r="K2" s="4"/>
      <c r="L2" s="4"/>
      <c r="M2" s="4"/>
      <c r="N2" s="2"/>
    </row>
    <row r="3" spans="1:14" s="5" customFormat="1" ht="9.75" customHeight="1">
      <c r="A3" s="96"/>
      <c r="B3" s="97"/>
      <c r="C3" s="97"/>
      <c r="D3" s="98"/>
      <c r="E3" s="97"/>
      <c r="F3" s="6"/>
      <c r="G3" s="6"/>
      <c r="H3" s="6"/>
      <c r="I3" s="6"/>
      <c r="J3" s="6"/>
      <c r="K3" s="6"/>
      <c r="L3" s="6"/>
      <c r="M3" s="6"/>
      <c r="N3" s="2"/>
    </row>
    <row r="4" spans="1:14" s="5" customFormat="1" ht="6.75" customHeight="1">
      <c r="A4" s="96"/>
      <c r="B4" s="97"/>
      <c r="C4" s="97"/>
      <c r="D4" s="98"/>
      <c r="E4" s="97"/>
      <c r="F4" s="6"/>
      <c r="G4" s="6"/>
      <c r="H4" s="6"/>
      <c r="I4" s="6"/>
      <c r="J4" s="6"/>
      <c r="K4" s="6"/>
      <c r="L4" s="6"/>
      <c r="M4" s="6"/>
      <c r="N4" s="2"/>
    </row>
    <row r="5" spans="1:13" s="11" customFormat="1" ht="9.75" customHeight="1">
      <c r="A5" s="7" t="s">
        <v>0</v>
      </c>
      <c r="B5" s="92"/>
      <c r="C5" s="92"/>
      <c r="D5" s="9"/>
      <c r="E5" s="8"/>
      <c r="F5" s="10"/>
      <c r="G5" s="10"/>
      <c r="H5" s="10"/>
      <c r="I5" s="10"/>
      <c r="J5" s="10"/>
      <c r="K5" s="10"/>
      <c r="L5" s="10"/>
      <c r="M5" s="10"/>
    </row>
    <row r="6" spans="1:14" s="11" customFormat="1" ht="10.5" customHeight="1">
      <c r="A6" s="12" t="s">
        <v>1</v>
      </c>
      <c r="B6" s="93"/>
      <c r="C6" s="93"/>
      <c r="D6" s="14"/>
      <c r="E6" s="13"/>
      <c r="F6" s="15"/>
      <c r="G6" s="15"/>
      <c r="H6" s="15"/>
      <c r="I6" s="15"/>
      <c r="J6" s="15"/>
      <c r="K6" s="15"/>
      <c r="L6" s="15"/>
      <c r="M6" s="15"/>
      <c r="N6" s="16"/>
    </row>
    <row r="7" ht="14.25" customHeight="1"/>
    <row r="8" spans="1:16" ht="21" customHeight="1">
      <c r="A8" s="334" t="s">
        <v>133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P8" t="s">
        <v>116</v>
      </c>
    </row>
    <row r="9" spans="1:14" ht="21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4" ht="12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s="99" customFormat="1" ht="13.5" customHeight="1">
      <c r="A11" s="19" t="s">
        <v>2</v>
      </c>
      <c r="B11" s="20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s="99" customFormat="1" ht="12" customHeight="1">
      <c r="A12" s="335" t="s">
        <v>37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</row>
    <row r="13" spans="1:14" s="99" customFormat="1" ht="13.5" customHeight="1">
      <c r="A13" s="19" t="s">
        <v>48</v>
      </c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5" customHeight="1">
      <c r="A14" s="23" t="s">
        <v>117</v>
      </c>
      <c r="B14" s="24"/>
      <c r="C14" s="24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3.5" customHeight="1">
      <c r="A15" s="336" t="s">
        <v>118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</row>
    <row r="16" spans="1:14" s="69" customFormat="1" ht="13.5" customHeight="1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 s="119" customFormat="1" ht="24" customHeight="1">
      <c r="A17" s="118"/>
      <c r="B17" s="118"/>
      <c r="C17" s="118"/>
      <c r="D17" s="118"/>
      <c r="E17" s="365" t="s">
        <v>38</v>
      </c>
      <c r="F17" s="366"/>
      <c r="G17" s="367"/>
      <c r="H17" s="365" t="s">
        <v>150</v>
      </c>
      <c r="I17" s="366"/>
      <c r="J17" s="367"/>
      <c r="K17" s="365" t="s">
        <v>151</v>
      </c>
      <c r="L17" s="366"/>
      <c r="M17" s="367"/>
      <c r="N17" s="118"/>
    </row>
    <row r="18" spans="1:14" s="123" customFormat="1" ht="66" customHeight="1">
      <c r="A18" s="120" t="s">
        <v>3</v>
      </c>
      <c r="B18" s="120" t="s">
        <v>4</v>
      </c>
      <c r="C18" s="120" t="s">
        <v>119</v>
      </c>
      <c r="D18" s="120" t="s">
        <v>5</v>
      </c>
      <c r="E18" s="120" t="s">
        <v>6</v>
      </c>
      <c r="F18" s="121" t="s">
        <v>7</v>
      </c>
      <c r="G18" s="121" t="s">
        <v>8</v>
      </c>
      <c r="H18" s="121" t="s">
        <v>121</v>
      </c>
      <c r="I18" s="121" t="s">
        <v>122</v>
      </c>
      <c r="J18" s="121" t="s">
        <v>123</v>
      </c>
      <c r="K18" s="121" t="s">
        <v>121</v>
      </c>
      <c r="L18" s="121" t="s">
        <v>122</v>
      </c>
      <c r="M18" s="121" t="s">
        <v>123</v>
      </c>
      <c r="N18" s="122" t="s">
        <v>9</v>
      </c>
    </row>
    <row r="19" spans="1:14" s="25" customFormat="1" ht="16.5" customHeight="1">
      <c r="A19" s="43">
        <v>1</v>
      </c>
      <c r="B19" s="43">
        <v>2</v>
      </c>
      <c r="C19" s="43">
        <v>3</v>
      </c>
      <c r="D19" s="43">
        <v>4</v>
      </c>
      <c r="E19" s="43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4">
        <v>11</v>
      </c>
      <c r="L19" s="44">
        <v>12</v>
      </c>
      <c r="M19" s="44">
        <v>13</v>
      </c>
      <c r="N19" s="43">
        <v>14</v>
      </c>
    </row>
    <row r="20" spans="1:14" s="125" customFormat="1" ht="15" customHeight="1">
      <c r="A20" s="124" t="s">
        <v>10</v>
      </c>
      <c r="B20" s="377" t="s">
        <v>11</v>
      </c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81"/>
    </row>
    <row r="21" spans="1:14" s="130" customFormat="1" ht="36.75" customHeight="1">
      <c r="A21" s="126" t="s">
        <v>44</v>
      </c>
      <c r="B21" s="127" t="s">
        <v>14</v>
      </c>
      <c r="C21" s="127" t="s">
        <v>128</v>
      </c>
      <c r="D21" s="126" t="s">
        <v>12</v>
      </c>
      <c r="E21" s="126">
        <v>2</v>
      </c>
      <c r="F21" s="128">
        <v>70000</v>
      </c>
      <c r="G21" s="128">
        <v>140000</v>
      </c>
      <c r="H21" s="129">
        <v>2</v>
      </c>
      <c r="I21" s="128">
        <v>70000</v>
      </c>
      <c r="J21" s="128">
        <v>140000</v>
      </c>
      <c r="K21" s="129">
        <v>1</v>
      </c>
      <c r="L21" s="128">
        <v>70000</v>
      </c>
      <c r="M21" s="128">
        <v>70000</v>
      </c>
      <c r="N21" s="127" t="s">
        <v>152</v>
      </c>
    </row>
    <row r="22" spans="1:14" s="130" customFormat="1" ht="24" customHeight="1">
      <c r="A22" s="126" t="s">
        <v>57</v>
      </c>
      <c r="B22" s="127" t="s">
        <v>40</v>
      </c>
      <c r="C22" s="127" t="s">
        <v>124</v>
      </c>
      <c r="D22" s="126" t="s">
        <v>12</v>
      </c>
      <c r="E22" s="126">
        <v>1</v>
      </c>
      <c r="F22" s="128">
        <v>80000</v>
      </c>
      <c r="G22" s="128">
        <v>80000</v>
      </c>
      <c r="H22" s="129">
        <v>1</v>
      </c>
      <c r="I22" s="128">
        <v>80000</v>
      </c>
      <c r="J22" s="128">
        <v>80000</v>
      </c>
      <c r="K22" s="129">
        <v>1</v>
      </c>
      <c r="L22" s="128">
        <v>140000</v>
      </c>
      <c r="M22" s="128">
        <v>140000</v>
      </c>
      <c r="N22" s="127" t="s">
        <v>153</v>
      </c>
    </row>
    <row r="23" spans="1:14" s="130" customFormat="1" ht="25.5" customHeight="1">
      <c r="A23" s="126" t="s">
        <v>60</v>
      </c>
      <c r="B23" s="127" t="s">
        <v>13</v>
      </c>
      <c r="C23" s="127" t="s">
        <v>127</v>
      </c>
      <c r="D23" s="126" t="s">
        <v>12</v>
      </c>
      <c r="E23" s="126">
        <v>2</v>
      </c>
      <c r="F23" s="128">
        <v>220000</v>
      </c>
      <c r="G23" s="128">
        <v>440000</v>
      </c>
      <c r="H23" s="129">
        <v>2</v>
      </c>
      <c r="I23" s="128">
        <v>220000</v>
      </c>
      <c r="J23" s="128">
        <v>440000</v>
      </c>
      <c r="K23" s="129">
        <v>2</v>
      </c>
      <c r="L23" s="128">
        <v>220000</v>
      </c>
      <c r="M23" s="128">
        <v>440000</v>
      </c>
      <c r="N23" s="127" t="s">
        <v>103</v>
      </c>
    </row>
    <row r="24" spans="1:14" s="130" customFormat="1" ht="26.25" customHeight="1">
      <c r="A24" s="126" t="s">
        <v>61</v>
      </c>
      <c r="B24" s="127" t="s">
        <v>104</v>
      </c>
      <c r="C24" s="127" t="s">
        <v>125</v>
      </c>
      <c r="D24" s="126" t="s">
        <v>12</v>
      </c>
      <c r="E24" s="126">
        <v>1</v>
      </c>
      <c r="F24" s="128">
        <v>250000</v>
      </c>
      <c r="G24" s="128">
        <v>250000</v>
      </c>
      <c r="H24" s="129">
        <v>1</v>
      </c>
      <c r="I24" s="128">
        <v>250000</v>
      </c>
      <c r="J24" s="128">
        <v>250000</v>
      </c>
      <c r="K24" s="129">
        <v>1</v>
      </c>
      <c r="L24" s="128">
        <v>250000</v>
      </c>
      <c r="M24" s="128">
        <v>250000</v>
      </c>
      <c r="N24" s="127" t="s">
        <v>105</v>
      </c>
    </row>
    <row r="25" spans="1:14" s="130" customFormat="1" ht="30" customHeight="1">
      <c r="A25" s="126" t="s">
        <v>62</v>
      </c>
      <c r="B25" s="127" t="s">
        <v>63</v>
      </c>
      <c r="C25" s="127"/>
      <c r="D25" s="126" t="s">
        <v>64</v>
      </c>
      <c r="E25" s="126">
        <v>1</v>
      </c>
      <c r="F25" s="128">
        <v>150000</v>
      </c>
      <c r="G25" s="128">
        <v>150000</v>
      </c>
      <c r="H25" s="129">
        <v>1</v>
      </c>
      <c r="I25" s="128">
        <v>150000</v>
      </c>
      <c r="J25" s="128">
        <v>150000</v>
      </c>
      <c r="K25" s="129">
        <v>1</v>
      </c>
      <c r="L25" s="128">
        <v>150000</v>
      </c>
      <c r="M25" s="128">
        <v>150000</v>
      </c>
      <c r="N25" s="127" t="s">
        <v>26</v>
      </c>
    </row>
    <row r="26" spans="1:14" s="130" customFormat="1" ht="24" customHeight="1">
      <c r="A26" s="126" t="s">
        <v>134</v>
      </c>
      <c r="B26" s="127" t="s">
        <v>106</v>
      </c>
      <c r="C26" s="127" t="s">
        <v>126</v>
      </c>
      <c r="D26" s="126" t="s">
        <v>58</v>
      </c>
      <c r="E26" s="126">
        <v>1</v>
      </c>
      <c r="F26" s="128">
        <v>850000</v>
      </c>
      <c r="G26" s="128">
        <v>850000</v>
      </c>
      <c r="H26" s="129">
        <v>1</v>
      </c>
      <c r="I26" s="128">
        <v>1100000</v>
      </c>
      <c r="J26" s="128">
        <v>1100000</v>
      </c>
      <c r="K26" s="129">
        <v>1</v>
      </c>
      <c r="L26" s="128">
        <v>1100000</v>
      </c>
      <c r="M26" s="128">
        <v>1100000</v>
      </c>
      <c r="N26" s="127" t="s">
        <v>26</v>
      </c>
    </row>
    <row r="27" spans="1:14" s="130" customFormat="1" ht="16.5" customHeight="1">
      <c r="A27" s="392" t="s">
        <v>16</v>
      </c>
      <c r="B27" s="393"/>
      <c r="C27" s="393"/>
      <c r="D27" s="393"/>
      <c r="E27" s="393"/>
      <c r="F27" s="394"/>
      <c r="G27" s="131">
        <f>SUM(G21:G26)</f>
        <v>1910000</v>
      </c>
      <c r="H27" s="131"/>
      <c r="I27" s="131"/>
      <c r="J27" s="131">
        <f>SUM(J21:J26)</f>
        <v>2160000</v>
      </c>
      <c r="K27" s="131"/>
      <c r="L27" s="131"/>
      <c r="M27" s="131">
        <f>SUM(M21:M26)</f>
        <v>2150000</v>
      </c>
      <c r="N27" s="132"/>
    </row>
    <row r="28" spans="1:14" s="130" customFormat="1" ht="13.5" customHeight="1">
      <c r="A28" s="126"/>
      <c r="B28" s="127"/>
      <c r="C28" s="127"/>
      <c r="D28" s="126"/>
      <c r="E28" s="127"/>
      <c r="F28" s="128"/>
      <c r="G28" s="128"/>
      <c r="H28" s="128"/>
      <c r="I28" s="128"/>
      <c r="J28" s="128"/>
      <c r="K28" s="128"/>
      <c r="L28" s="128"/>
      <c r="M28" s="128"/>
      <c r="N28" s="127"/>
    </row>
    <row r="29" spans="1:14" s="125" customFormat="1" ht="18" customHeight="1">
      <c r="A29" s="120" t="s">
        <v>17</v>
      </c>
      <c r="B29" s="133" t="s">
        <v>18</v>
      </c>
      <c r="C29" s="133"/>
      <c r="D29" s="120"/>
      <c r="E29" s="133"/>
      <c r="F29" s="131"/>
      <c r="G29" s="131"/>
      <c r="H29" s="131"/>
      <c r="I29" s="131"/>
      <c r="J29" s="131"/>
      <c r="K29" s="131"/>
      <c r="L29" s="131"/>
      <c r="M29" s="131"/>
      <c r="N29" s="134"/>
    </row>
    <row r="30" spans="1:14" s="130" customFormat="1" ht="12.75" customHeight="1">
      <c r="A30" s="126" t="s">
        <v>135</v>
      </c>
      <c r="B30" s="127" t="s">
        <v>73</v>
      </c>
      <c r="C30" s="127" t="s">
        <v>129</v>
      </c>
      <c r="D30" s="126" t="s">
        <v>39</v>
      </c>
      <c r="E30" s="126">
        <v>1</v>
      </c>
      <c r="F30" s="128">
        <v>5000</v>
      </c>
      <c r="G30" s="128">
        <v>5000</v>
      </c>
      <c r="H30" s="128">
        <v>1</v>
      </c>
      <c r="I30" s="128">
        <v>4200</v>
      </c>
      <c r="J30" s="128">
        <v>4200</v>
      </c>
      <c r="K30" s="128">
        <v>1</v>
      </c>
      <c r="L30" s="128">
        <v>4200</v>
      </c>
      <c r="M30" s="128">
        <v>4200</v>
      </c>
      <c r="N30" s="127" t="s">
        <v>20</v>
      </c>
    </row>
    <row r="31" spans="1:14" s="130" customFormat="1" ht="12.75" customHeight="1">
      <c r="A31" s="126" t="s">
        <v>136</v>
      </c>
      <c r="B31" s="127" t="s">
        <v>74</v>
      </c>
      <c r="C31" s="127" t="s">
        <v>129</v>
      </c>
      <c r="D31" s="126" t="s">
        <v>39</v>
      </c>
      <c r="E31" s="126">
        <v>1</v>
      </c>
      <c r="F31" s="128">
        <v>13000</v>
      </c>
      <c r="G31" s="128">
        <v>13000</v>
      </c>
      <c r="H31" s="128">
        <v>1</v>
      </c>
      <c r="I31" s="128">
        <v>10550</v>
      </c>
      <c r="J31" s="128">
        <v>10550</v>
      </c>
      <c r="K31" s="128">
        <v>1</v>
      </c>
      <c r="L31" s="128">
        <v>10550</v>
      </c>
      <c r="M31" s="128">
        <v>10550</v>
      </c>
      <c r="N31" s="127" t="s">
        <v>20</v>
      </c>
    </row>
    <row r="32" spans="1:14" s="130" customFormat="1" ht="13.5" customHeight="1">
      <c r="A32" s="126" t="s">
        <v>137</v>
      </c>
      <c r="B32" s="127" t="s">
        <v>75</v>
      </c>
      <c r="C32" s="127" t="s">
        <v>129</v>
      </c>
      <c r="D32" s="126" t="s">
        <v>39</v>
      </c>
      <c r="E32" s="126">
        <v>1</v>
      </c>
      <c r="F32" s="128">
        <v>5000</v>
      </c>
      <c r="G32" s="128">
        <v>5000</v>
      </c>
      <c r="H32" s="128">
        <v>1</v>
      </c>
      <c r="I32" s="128">
        <v>3900</v>
      </c>
      <c r="J32" s="128">
        <v>3900</v>
      </c>
      <c r="K32" s="128">
        <v>1</v>
      </c>
      <c r="L32" s="128">
        <v>3900</v>
      </c>
      <c r="M32" s="128">
        <v>3900</v>
      </c>
      <c r="N32" s="127" t="s">
        <v>76</v>
      </c>
    </row>
    <row r="33" spans="1:14" s="130" customFormat="1" ht="25.5" customHeight="1">
      <c r="A33" s="126" t="s">
        <v>61</v>
      </c>
      <c r="B33" s="127" t="s">
        <v>77</v>
      </c>
      <c r="C33" s="127" t="s">
        <v>149</v>
      </c>
      <c r="D33" s="126" t="s">
        <v>39</v>
      </c>
      <c r="E33" s="126">
        <v>3</v>
      </c>
      <c r="F33" s="128">
        <v>3000</v>
      </c>
      <c r="G33" s="128">
        <v>9000</v>
      </c>
      <c r="H33" s="128">
        <v>3</v>
      </c>
      <c r="I33" s="128">
        <v>3000</v>
      </c>
      <c r="J33" s="128">
        <v>9000</v>
      </c>
      <c r="K33" s="128">
        <v>3</v>
      </c>
      <c r="L33" s="128">
        <v>3000</v>
      </c>
      <c r="M33" s="128">
        <v>9000</v>
      </c>
      <c r="N33" s="127" t="s">
        <v>19</v>
      </c>
    </row>
    <row r="34" spans="1:14" s="130" customFormat="1" ht="15.75" customHeight="1">
      <c r="A34" s="126" t="s">
        <v>62</v>
      </c>
      <c r="B34" s="127" t="s">
        <v>78</v>
      </c>
      <c r="C34" s="127"/>
      <c r="D34" s="126" t="s">
        <v>39</v>
      </c>
      <c r="E34" s="126">
        <v>1</v>
      </c>
      <c r="F34" s="128">
        <v>8000</v>
      </c>
      <c r="G34" s="128">
        <v>8000</v>
      </c>
      <c r="H34" s="128">
        <v>1</v>
      </c>
      <c r="I34" s="128">
        <v>8000</v>
      </c>
      <c r="J34" s="128">
        <v>8000</v>
      </c>
      <c r="K34" s="128">
        <v>1</v>
      </c>
      <c r="L34" s="128">
        <v>8000</v>
      </c>
      <c r="M34" s="128">
        <v>8000</v>
      </c>
      <c r="N34" s="127" t="s">
        <v>79</v>
      </c>
    </row>
    <row r="35" spans="1:14" s="130" customFormat="1" ht="15" customHeight="1">
      <c r="A35" s="126" t="s">
        <v>65</v>
      </c>
      <c r="B35" s="127" t="s">
        <v>80</v>
      </c>
      <c r="C35" s="127"/>
      <c r="D35" s="126" t="s">
        <v>81</v>
      </c>
      <c r="E35" s="126">
        <v>1</v>
      </c>
      <c r="F35" s="128">
        <v>30000</v>
      </c>
      <c r="G35" s="128">
        <v>30000</v>
      </c>
      <c r="H35" s="128">
        <v>1</v>
      </c>
      <c r="I35" s="128">
        <v>30000</v>
      </c>
      <c r="J35" s="128">
        <v>30000</v>
      </c>
      <c r="K35" s="128">
        <v>1</v>
      </c>
      <c r="L35" s="128">
        <v>30000</v>
      </c>
      <c r="M35" s="128">
        <v>30000</v>
      </c>
      <c r="N35" s="127" t="s">
        <v>19</v>
      </c>
    </row>
    <row r="36" spans="1:14" s="130" customFormat="1" ht="24" customHeight="1">
      <c r="A36" s="126" t="s">
        <v>82</v>
      </c>
      <c r="B36" s="127" t="s">
        <v>83</v>
      </c>
      <c r="C36" s="127" t="s">
        <v>148</v>
      </c>
      <c r="D36" s="126" t="s">
        <v>15</v>
      </c>
      <c r="E36" s="126">
        <v>1</v>
      </c>
      <c r="F36" s="128">
        <v>30000</v>
      </c>
      <c r="G36" s="128">
        <v>30000</v>
      </c>
      <c r="H36" s="128">
        <v>1</v>
      </c>
      <c r="I36" s="128">
        <v>30000</v>
      </c>
      <c r="J36" s="128">
        <v>30000</v>
      </c>
      <c r="K36" s="128">
        <v>1</v>
      </c>
      <c r="L36" s="128">
        <v>30000</v>
      </c>
      <c r="M36" s="128">
        <v>30000</v>
      </c>
      <c r="N36" s="127" t="s">
        <v>84</v>
      </c>
    </row>
    <row r="37" spans="1:14" s="130" customFormat="1" ht="15" customHeight="1">
      <c r="A37" s="126" t="s">
        <v>85</v>
      </c>
      <c r="B37" s="127" t="s">
        <v>86</v>
      </c>
      <c r="C37" s="127"/>
      <c r="D37" s="126" t="s">
        <v>39</v>
      </c>
      <c r="E37" s="126">
        <v>1</v>
      </c>
      <c r="F37" s="128">
        <v>30000</v>
      </c>
      <c r="G37" s="128">
        <v>30000</v>
      </c>
      <c r="H37" s="128">
        <v>1</v>
      </c>
      <c r="I37" s="128">
        <v>30000</v>
      </c>
      <c r="J37" s="128">
        <v>30000</v>
      </c>
      <c r="K37" s="128">
        <v>1</v>
      </c>
      <c r="L37" s="128">
        <v>30000</v>
      </c>
      <c r="M37" s="128">
        <v>30000</v>
      </c>
      <c r="N37" s="127" t="s">
        <v>79</v>
      </c>
    </row>
    <row r="38" spans="1:14" s="130" customFormat="1" ht="16.5" customHeight="1">
      <c r="A38" s="126" t="s">
        <v>87</v>
      </c>
      <c r="B38" s="127" t="s">
        <v>88</v>
      </c>
      <c r="C38" s="127"/>
      <c r="D38" s="126" t="s">
        <v>15</v>
      </c>
      <c r="E38" s="126">
        <v>1</v>
      </c>
      <c r="F38" s="128">
        <v>20000</v>
      </c>
      <c r="G38" s="128">
        <v>20000</v>
      </c>
      <c r="H38" s="128">
        <v>1</v>
      </c>
      <c r="I38" s="128">
        <v>20000</v>
      </c>
      <c r="J38" s="128">
        <v>20000</v>
      </c>
      <c r="K38" s="128">
        <v>1</v>
      </c>
      <c r="L38" s="128">
        <v>20000</v>
      </c>
      <c r="M38" s="128">
        <v>20000</v>
      </c>
      <c r="N38" s="127" t="s">
        <v>20</v>
      </c>
    </row>
    <row r="39" spans="1:14" s="130" customFormat="1" ht="12.75" customHeight="1">
      <c r="A39" s="126" t="s">
        <v>90</v>
      </c>
      <c r="B39" s="127" t="s">
        <v>107</v>
      </c>
      <c r="C39" s="127"/>
      <c r="D39" s="126" t="s">
        <v>12</v>
      </c>
      <c r="E39" s="126">
        <v>1</v>
      </c>
      <c r="F39" s="128">
        <v>80000</v>
      </c>
      <c r="G39" s="128">
        <v>80000</v>
      </c>
      <c r="H39" s="128">
        <v>1</v>
      </c>
      <c r="I39" s="128">
        <v>80000</v>
      </c>
      <c r="J39" s="128">
        <v>80000</v>
      </c>
      <c r="K39" s="128">
        <v>0</v>
      </c>
      <c r="L39" s="128">
        <v>0</v>
      </c>
      <c r="M39" s="128">
        <v>0</v>
      </c>
      <c r="N39" s="127"/>
    </row>
    <row r="40" spans="1:14" s="130" customFormat="1" ht="12.75" customHeight="1">
      <c r="A40" s="126" t="s">
        <v>91</v>
      </c>
      <c r="B40" s="127" t="s">
        <v>110</v>
      </c>
      <c r="C40" s="127" t="s">
        <v>147</v>
      </c>
      <c r="D40" s="126" t="s">
        <v>12</v>
      </c>
      <c r="E40" s="126">
        <v>5</v>
      </c>
      <c r="F40" s="128">
        <v>6800</v>
      </c>
      <c r="G40" s="128">
        <v>34000</v>
      </c>
      <c r="H40" s="128">
        <v>5</v>
      </c>
      <c r="I40" s="128">
        <v>6800</v>
      </c>
      <c r="J40" s="128">
        <v>34000</v>
      </c>
      <c r="K40" s="128">
        <v>5</v>
      </c>
      <c r="L40" s="128">
        <v>6000</v>
      </c>
      <c r="M40" s="128">
        <v>30000</v>
      </c>
      <c r="N40" s="127" t="s">
        <v>114</v>
      </c>
    </row>
    <row r="41" spans="1:14" s="130" customFormat="1" ht="12.75" customHeight="1">
      <c r="A41" s="126" t="s">
        <v>92</v>
      </c>
      <c r="B41" s="127" t="s">
        <v>113</v>
      </c>
      <c r="C41" s="127" t="s">
        <v>147</v>
      </c>
      <c r="D41" s="126" t="s">
        <v>12</v>
      </c>
      <c r="E41" s="126">
        <v>10</v>
      </c>
      <c r="F41" s="128">
        <v>2200</v>
      </c>
      <c r="G41" s="128">
        <v>22000</v>
      </c>
      <c r="H41" s="128">
        <v>10</v>
      </c>
      <c r="I41" s="128">
        <v>2200</v>
      </c>
      <c r="J41" s="128">
        <v>22000</v>
      </c>
      <c r="K41" s="128">
        <v>10</v>
      </c>
      <c r="L41" s="128">
        <v>2700</v>
      </c>
      <c r="M41" s="128">
        <v>27000</v>
      </c>
      <c r="N41" s="127" t="s">
        <v>26</v>
      </c>
    </row>
    <row r="42" spans="1:14" s="130" customFormat="1" ht="12.75" customHeight="1">
      <c r="A42" s="126" t="s">
        <v>94</v>
      </c>
      <c r="B42" s="127" t="s">
        <v>93</v>
      </c>
      <c r="C42" s="127" t="s">
        <v>132</v>
      </c>
      <c r="D42" s="126" t="s">
        <v>12</v>
      </c>
      <c r="E42" s="126">
        <v>500</v>
      </c>
      <c r="F42" s="128">
        <v>127</v>
      </c>
      <c r="G42" s="128">
        <v>63500</v>
      </c>
      <c r="H42" s="128">
        <v>500</v>
      </c>
      <c r="I42" s="128">
        <v>127</v>
      </c>
      <c r="J42" s="128">
        <v>63500</v>
      </c>
      <c r="K42" s="128">
        <v>500</v>
      </c>
      <c r="L42" s="128">
        <v>135</v>
      </c>
      <c r="M42" s="128">
        <v>67500</v>
      </c>
      <c r="N42" s="127" t="s">
        <v>41</v>
      </c>
    </row>
    <row r="43" spans="1:14" s="130" customFormat="1" ht="12.75" customHeight="1">
      <c r="A43" s="126" t="s">
        <v>97</v>
      </c>
      <c r="B43" s="127" t="s">
        <v>95</v>
      </c>
      <c r="C43" s="127"/>
      <c r="D43" s="126" t="s">
        <v>12</v>
      </c>
      <c r="E43" s="126">
        <v>1</v>
      </c>
      <c r="F43" s="128">
        <v>7000</v>
      </c>
      <c r="G43" s="128">
        <v>7000</v>
      </c>
      <c r="H43" s="128">
        <v>1</v>
      </c>
      <c r="I43" s="128">
        <v>7000</v>
      </c>
      <c r="J43" s="128">
        <v>7000</v>
      </c>
      <c r="K43" s="128">
        <v>1</v>
      </c>
      <c r="L43" s="128">
        <v>7000</v>
      </c>
      <c r="M43" s="128">
        <v>7000</v>
      </c>
      <c r="N43" s="127" t="s">
        <v>96</v>
      </c>
    </row>
    <row r="44" spans="1:14" s="130" customFormat="1" ht="12.75" customHeight="1">
      <c r="A44" s="126" t="s">
        <v>146</v>
      </c>
      <c r="B44" s="127" t="s">
        <v>112</v>
      </c>
      <c r="C44" s="127"/>
      <c r="D44" s="126" t="s">
        <v>12</v>
      </c>
      <c r="E44" s="126">
        <v>1</v>
      </c>
      <c r="F44" s="128">
        <v>11000</v>
      </c>
      <c r="G44" s="128">
        <v>11000</v>
      </c>
      <c r="H44" s="128">
        <v>1</v>
      </c>
      <c r="I44" s="128">
        <v>8449</v>
      </c>
      <c r="J44" s="128">
        <v>8449</v>
      </c>
      <c r="K44" s="128">
        <v>1</v>
      </c>
      <c r="L44" s="128">
        <v>8449</v>
      </c>
      <c r="M44" s="128">
        <v>8449</v>
      </c>
      <c r="N44" s="127" t="s">
        <v>26</v>
      </c>
    </row>
    <row r="45" spans="1:14" s="130" customFormat="1" ht="12.75" customHeight="1">
      <c r="A45" s="126" t="s">
        <v>108</v>
      </c>
      <c r="B45" s="127" t="s">
        <v>21</v>
      </c>
      <c r="C45" s="127"/>
      <c r="D45" s="126" t="s">
        <v>15</v>
      </c>
      <c r="E45" s="126">
        <v>1</v>
      </c>
      <c r="F45" s="128">
        <v>150000</v>
      </c>
      <c r="G45" s="128">
        <v>150000</v>
      </c>
      <c r="H45" s="128">
        <v>1</v>
      </c>
      <c r="I45" s="128">
        <v>150000</v>
      </c>
      <c r="J45" s="128">
        <v>150000</v>
      </c>
      <c r="K45" s="128">
        <v>1</v>
      </c>
      <c r="L45" s="128">
        <v>150000</v>
      </c>
      <c r="M45" s="128">
        <v>150000</v>
      </c>
      <c r="N45" s="127" t="s">
        <v>22</v>
      </c>
    </row>
    <row r="46" spans="1:14" s="130" customFormat="1" ht="12.75" customHeight="1">
      <c r="A46" s="126" t="s">
        <v>160</v>
      </c>
      <c r="B46" s="127" t="s">
        <v>109</v>
      </c>
      <c r="C46" s="127"/>
      <c r="D46" s="126" t="s">
        <v>12</v>
      </c>
      <c r="E46" s="126">
        <v>1</v>
      </c>
      <c r="F46" s="128">
        <v>6000</v>
      </c>
      <c r="G46" s="128">
        <v>6000</v>
      </c>
      <c r="H46" s="128">
        <v>1</v>
      </c>
      <c r="I46" s="128">
        <v>6608</v>
      </c>
      <c r="J46" s="128">
        <v>6608</v>
      </c>
      <c r="K46" s="128">
        <v>1</v>
      </c>
      <c r="L46" s="128">
        <v>6608</v>
      </c>
      <c r="M46" s="128">
        <v>6608</v>
      </c>
      <c r="N46" s="127" t="s">
        <v>26</v>
      </c>
    </row>
    <row r="47" spans="1:14" s="130" customFormat="1" ht="12.75" customHeight="1">
      <c r="A47" s="126" t="s">
        <v>161</v>
      </c>
      <c r="B47" s="127" t="s">
        <v>162</v>
      </c>
      <c r="C47" s="127"/>
      <c r="D47" s="126" t="s">
        <v>12</v>
      </c>
      <c r="E47" s="126" t="s">
        <v>116</v>
      </c>
      <c r="F47" s="128" t="s">
        <v>116</v>
      </c>
      <c r="G47" s="128" t="s">
        <v>116</v>
      </c>
      <c r="H47" s="128" t="s">
        <v>116</v>
      </c>
      <c r="I47" s="128" t="s">
        <v>116</v>
      </c>
      <c r="J47" s="128" t="s">
        <v>116</v>
      </c>
      <c r="K47" s="128">
        <v>1</v>
      </c>
      <c r="L47" s="128">
        <v>9900</v>
      </c>
      <c r="M47" s="128">
        <v>9900</v>
      </c>
      <c r="N47" s="127" t="s">
        <v>26</v>
      </c>
    </row>
    <row r="48" spans="1:14" s="130" customFormat="1" ht="16.5" customHeight="1">
      <c r="A48" s="392" t="s">
        <v>23</v>
      </c>
      <c r="B48" s="393"/>
      <c r="C48" s="393"/>
      <c r="D48" s="393"/>
      <c r="E48" s="393"/>
      <c r="F48" s="394"/>
      <c r="G48" s="131">
        <f>SUM(G30:G47)</f>
        <v>523500</v>
      </c>
      <c r="H48" s="131"/>
      <c r="I48" s="131"/>
      <c r="J48" s="131">
        <f>SUM(J30:J47)</f>
        <v>517207</v>
      </c>
      <c r="K48" s="131"/>
      <c r="L48" s="131"/>
      <c r="M48" s="131">
        <f>SUM(M30:M47)</f>
        <v>452107</v>
      </c>
      <c r="N48" s="135"/>
    </row>
    <row r="49" spans="1:14" s="139" customFormat="1" ht="14.25" customHeight="1">
      <c r="A49" s="136"/>
      <c r="B49" s="136"/>
      <c r="C49" s="136"/>
      <c r="D49" s="136"/>
      <c r="E49" s="136"/>
      <c r="F49" s="136"/>
      <c r="G49" s="137"/>
      <c r="H49" s="137"/>
      <c r="I49" s="137"/>
      <c r="J49" s="137"/>
      <c r="K49" s="137"/>
      <c r="L49" s="137"/>
      <c r="M49" s="137"/>
      <c r="N49" s="138"/>
    </row>
    <row r="50" spans="1:14" s="141" customFormat="1" ht="33" customHeight="1">
      <c r="A50" s="120" t="s">
        <v>24</v>
      </c>
      <c r="B50" s="133" t="s">
        <v>25</v>
      </c>
      <c r="C50" s="133"/>
      <c r="D50" s="120"/>
      <c r="E50" s="133"/>
      <c r="F50" s="131"/>
      <c r="G50" s="131"/>
      <c r="H50" s="131"/>
      <c r="I50" s="131"/>
      <c r="J50" s="131"/>
      <c r="K50" s="131"/>
      <c r="L50" s="131"/>
      <c r="M50" s="131"/>
      <c r="N50" s="140"/>
    </row>
    <row r="51" spans="1:14" s="142" customFormat="1" ht="19.5" customHeight="1">
      <c r="A51" s="126" t="s">
        <v>44</v>
      </c>
      <c r="B51" s="127" t="s">
        <v>47</v>
      </c>
      <c r="C51" s="127"/>
      <c r="D51" s="126" t="s">
        <v>15</v>
      </c>
      <c r="E51" s="126">
        <v>1</v>
      </c>
      <c r="F51" s="128">
        <v>100000</v>
      </c>
      <c r="G51" s="128">
        <v>100000</v>
      </c>
      <c r="H51" s="128">
        <v>1</v>
      </c>
      <c r="I51" s="128">
        <v>100000</v>
      </c>
      <c r="J51" s="128">
        <v>100000</v>
      </c>
      <c r="K51" s="128">
        <v>1</v>
      </c>
      <c r="L51" s="128">
        <v>100000</v>
      </c>
      <c r="M51" s="128">
        <v>100000</v>
      </c>
      <c r="N51" s="127" t="s">
        <v>66</v>
      </c>
    </row>
    <row r="52" spans="1:14" s="142" customFormat="1" ht="38.25" customHeight="1">
      <c r="A52" s="126" t="s">
        <v>57</v>
      </c>
      <c r="B52" s="127" t="s">
        <v>67</v>
      </c>
      <c r="C52" s="127" t="s">
        <v>130</v>
      </c>
      <c r="D52" s="126" t="s">
        <v>12</v>
      </c>
      <c r="E52" s="126">
        <v>2</v>
      </c>
      <c r="F52" s="128">
        <v>10000</v>
      </c>
      <c r="G52" s="128">
        <v>20000</v>
      </c>
      <c r="H52" s="128">
        <v>2</v>
      </c>
      <c r="I52" s="128">
        <v>10000</v>
      </c>
      <c r="J52" s="128">
        <v>20000</v>
      </c>
      <c r="K52" s="128">
        <v>2</v>
      </c>
      <c r="L52" s="128">
        <v>10000</v>
      </c>
      <c r="M52" s="128">
        <v>20000</v>
      </c>
      <c r="N52" s="127" t="s">
        <v>99</v>
      </c>
    </row>
    <row r="53" spans="1:14" s="142" customFormat="1" ht="15" customHeight="1">
      <c r="A53" s="126" t="s">
        <v>60</v>
      </c>
      <c r="B53" s="127" t="s">
        <v>69</v>
      </c>
      <c r="C53" s="127" t="s">
        <v>116</v>
      </c>
      <c r="D53" s="126" t="s">
        <v>12</v>
      </c>
      <c r="E53" s="126">
        <v>1</v>
      </c>
      <c r="F53" s="128">
        <v>4000</v>
      </c>
      <c r="G53" s="128">
        <v>4000</v>
      </c>
      <c r="H53" s="128">
        <v>1</v>
      </c>
      <c r="I53" s="128">
        <v>4000</v>
      </c>
      <c r="J53" s="128">
        <v>4000</v>
      </c>
      <c r="K53" s="128">
        <v>1</v>
      </c>
      <c r="L53" s="128">
        <v>4000</v>
      </c>
      <c r="M53" s="128">
        <v>4000</v>
      </c>
      <c r="N53" s="127" t="s">
        <v>68</v>
      </c>
    </row>
    <row r="54" spans="1:14" s="142" customFormat="1" ht="22.5" customHeight="1">
      <c r="A54" s="126" t="s">
        <v>61</v>
      </c>
      <c r="B54" s="127" t="s">
        <v>70</v>
      </c>
      <c r="C54" s="127"/>
      <c r="D54" s="126" t="s">
        <v>12</v>
      </c>
      <c r="E54" s="126">
        <v>1</v>
      </c>
      <c r="F54" s="128">
        <v>100000</v>
      </c>
      <c r="G54" s="128">
        <v>100000</v>
      </c>
      <c r="H54" s="128">
        <v>1</v>
      </c>
      <c r="I54" s="128">
        <v>100000</v>
      </c>
      <c r="J54" s="128">
        <v>100000</v>
      </c>
      <c r="K54" s="128">
        <v>1</v>
      </c>
      <c r="L54" s="128">
        <v>100000</v>
      </c>
      <c r="M54" s="128">
        <v>100000</v>
      </c>
      <c r="N54" s="127" t="s">
        <v>68</v>
      </c>
    </row>
    <row r="55" spans="1:14" s="142" customFormat="1" ht="22.5" customHeight="1">
      <c r="A55" s="126" t="s">
        <v>62</v>
      </c>
      <c r="B55" s="127" t="s">
        <v>71</v>
      </c>
      <c r="C55" s="127"/>
      <c r="D55" s="126" t="s">
        <v>12</v>
      </c>
      <c r="E55" s="126">
        <v>3</v>
      </c>
      <c r="F55" s="128">
        <v>2000</v>
      </c>
      <c r="G55" s="128">
        <v>6000</v>
      </c>
      <c r="H55" s="128">
        <v>3</v>
      </c>
      <c r="I55" s="128">
        <v>2000</v>
      </c>
      <c r="J55" s="128">
        <v>6000</v>
      </c>
      <c r="K55" s="128">
        <v>3</v>
      </c>
      <c r="L55" s="128">
        <v>2000</v>
      </c>
      <c r="M55" s="128">
        <v>6000</v>
      </c>
      <c r="N55" s="127" t="s">
        <v>72</v>
      </c>
    </row>
    <row r="56" spans="1:14" s="142" customFormat="1" ht="24" customHeight="1">
      <c r="A56" s="126" t="s">
        <v>65</v>
      </c>
      <c r="B56" s="127" t="s">
        <v>115</v>
      </c>
      <c r="C56" s="127"/>
      <c r="D56" s="126" t="s">
        <v>12</v>
      </c>
      <c r="E56" s="126">
        <v>2</v>
      </c>
      <c r="F56" s="128">
        <v>5000</v>
      </c>
      <c r="G56" s="128">
        <v>10000</v>
      </c>
      <c r="H56" s="128">
        <v>2</v>
      </c>
      <c r="I56" s="128">
        <v>5000</v>
      </c>
      <c r="J56" s="128">
        <v>10000</v>
      </c>
      <c r="K56" s="128">
        <v>2</v>
      </c>
      <c r="L56" s="128">
        <v>5000</v>
      </c>
      <c r="M56" s="128">
        <v>10000</v>
      </c>
      <c r="N56" s="127" t="s">
        <v>98</v>
      </c>
    </row>
    <row r="57" spans="1:14" s="142" customFormat="1" ht="24" customHeight="1">
      <c r="A57" s="126" t="s">
        <v>82</v>
      </c>
      <c r="B57" s="127" t="s">
        <v>101</v>
      </c>
      <c r="C57" s="127"/>
      <c r="D57" s="126" t="s">
        <v>15</v>
      </c>
      <c r="E57" s="126">
        <v>1</v>
      </c>
      <c r="F57" s="128">
        <v>300000</v>
      </c>
      <c r="G57" s="128">
        <v>300000</v>
      </c>
      <c r="H57" s="128">
        <v>1</v>
      </c>
      <c r="I57" s="128">
        <v>300000</v>
      </c>
      <c r="J57" s="128">
        <v>300000</v>
      </c>
      <c r="K57" s="128">
        <v>1</v>
      </c>
      <c r="L57" s="128">
        <v>300000</v>
      </c>
      <c r="M57" s="128">
        <v>300000</v>
      </c>
      <c r="N57" s="127" t="s">
        <v>49</v>
      </c>
    </row>
    <row r="58" spans="1:16" s="142" customFormat="1" ht="24" customHeight="1">
      <c r="A58" s="126" t="s">
        <v>144</v>
      </c>
      <c r="B58" s="127" t="s">
        <v>131</v>
      </c>
      <c r="C58" s="127"/>
      <c r="D58" s="126" t="s">
        <v>15</v>
      </c>
      <c r="E58" s="126" t="s">
        <v>116</v>
      </c>
      <c r="F58" s="128" t="s">
        <v>116</v>
      </c>
      <c r="G58" s="128" t="s">
        <v>116</v>
      </c>
      <c r="H58" s="128">
        <v>1</v>
      </c>
      <c r="I58" s="128">
        <v>50000</v>
      </c>
      <c r="J58" s="128">
        <v>50000</v>
      </c>
      <c r="K58" s="128">
        <v>1</v>
      </c>
      <c r="L58" s="128">
        <v>50000</v>
      </c>
      <c r="M58" s="128">
        <v>50000</v>
      </c>
      <c r="N58" s="127" t="s">
        <v>49</v>
      </c>
      <c r="P58" s="142" t="s">
        <v>116</v>
      </c>
    </row>
    <row r="59" spans="1:14" s="142" customFormat="1" ht="15" customHeight="1">
      <c r="A59" s="126" t="s">
        <v>158</v>
      </c>
      <c r="B59" s="127" t="s">
        <v>155</v>
      </c>
      <c r="C59" s="127"/>
      <c r="D59" s="126" t="s">
        <v>156</v>
      </c>
      <c r="E59" s="126" t="s">
        <v>116</v>
      </c>
      <c r="F59" s="128" t="s">
        <v>116</v>
      </c>
      <c r="G59" s="128" t="s">
        <v>116</v>
      </c>
      <c r="H59" s="128" t="s">
        <v>116</v>
      </c>
      <c r="I59" s="128" t="s">
        <v>116</v>
      </c>
      <c r="J59" s="128" t="s">
        <v>116</v>
      </c>
      <c r="K59" s="128">
        <v>1</v>
      </c>
      <c r="L59" s="128">
        <v>3600</v>
      </c>
      <c r="M59" s="128">
        <v>3600</v>
      </c>
      <c r="N59" s="127" t="s">
        <v>157</v>
      </c>
    </row>
    <row r="60" spans="1:17" s="141" customFormat="1" ht="18" customHeight="1">
      <c r="A60" s="389" t="s">
        <v>27</v>
      </c>
      <c r="B60" s="390"/>
      <c r="C60" s="390"/>
      <c r="D60" s="390"/>
      <c r="E60" s="390"/>
      <c r="F60" s="391"/>
      <c r="G60" s="143">
        <f>SUM(G51:G59)</f>
        <v>540000</v>
      </c>
      <c r="H60" s="143"/>
      <c r="I60" s="143" t="s">
        <v>116</v>
      </c>
      <c r="J60" s="143">
        <f>SUM(J51:J59)</f>
        <v>590000</v>
      </c>
      <c r="K60" s="143"/>
      <c r="L60" s="143" t="s">
        <v>116</v>
      </c>
      <c r="M60" s="143">
        <f>SUM(M51:M59)</f>
        <v>593600</v>
      </c>
      <c r="N60" s="144"/>
      <c r="Q60" s="382"/>
    </row>
    <row r="61" spans="1:17" s="148" customFormat="1" ht="15.75" customHeight="1">
      <c r="A61" s="145"/>
      <c r="B61" s="145"/>
      <c r="C61" s="145"/>
      <c r="D61" s="145"/>
      <c r="E61" s="145"/>
      <c r="F61" s="145"/>
      <c r="G61" s="146"/>
      <c r="H61" s="146"/>
      <c r="I61" s="146"/>
      <c r="J61" s="146"/>
      <c r="K61" s="146"/>
      <c r="L61" s="146"/>
      <c r="M61" s="146"/>
      <c r="N61" s="147"/>
      <c r="Q61" s="382"/>
    </row>
    <row r="62" spans="1:17" s="151" customFormat="1" ht="18.75" customHeight="1">
      <c r="A62" s="149" t="s">
        <v>42</v>
      </c>
      <c r="B62" s="149" t="s">
        <v>43</v>
      </c>
      <c r="C62" s="149"/>
      <c r="D62" s="149"/>
      <c r="E62" s="149"/>
      <c r="F62" s="150"/>
      <c r="G62" s="150"/>
      <c r="H62" s="150"/>
      <c r="I62" s="150"/>
      <c r="J62" s="150"/>
      <c r="K62" s="150"/>
      <c r="L62" s="150"/>
      <c r="M62" s="150"/>
      <c r="N62" s="149"/>
      <c r="Q62" s="382"/>
    </row>
    <row r="63" spans="1:17" s="130" customFormat="1" ht="18.75" customHeight="1">
      <c r="A63" s="152" t="s">
        <v>163</v>
      </c>
      <c r="B63" s="152" t="s">
        <v>89</v>
      </c>
      <c r="C63" s="152"/>
      <c r="D63" s="152"/>
      <c r="E63" s="152"/>
      <c r="F63" s="153"/>
      <c r="G63" s="153">
        <v>100000</v>
      </c>
      <c r="H63" s="153"/>
      <c r="I63" s="153"/>
      <c r="J63" s="153">
        <v>100000</v>
      </c>
      <c r="K63" s="153"/>
      <c r="L63" s="153"/>
      <c r="M63" s="153">
        <v>86500</v>
      </c>
      <c r="N63" s="154"/>
      <c r="Q63" s="382"/>
    </row>
    <row r="64" spans="1:17" s="160" customFormat="1" ht="15" customHeight="1">
      <c r="A64" s="155"/>
      <c r="B64" s="156"/>
      <c r="C64" s="157"/>
      <c r="D64" s="155"/>
      <c r="E64" s="157"/>
      <c r="F64" s="158" t="s">
        <v>45</v>
      </c>
      <c r="G64" s="158">
        <f>SUM(G63)</f>
        <v>100000</v>
      </c>
      <c r="H64" s="158"/>
      <c r="I64" s="158"/>
      <c r="J64" s="158">
        <f>SUM(J63)</f>
        <v>100000</v>
      </c>
      <c r="K64" s="158"/>
      <c r="L64" s="158"/>
      <c r="M64" s="158">
        <f>SUM(M63)</f>
        <v>86500</v>
      </c>
      <c r="N64" s="159"/>
      <c r="Q64" s="382"/>
    </row>
    <row r="65" spans="1:17" s="125" customFormat="1" ht="18" customHeight="1">
      <c r="A65" s="383" t="s">
        <v>46</v>
      </c>
      <c r="B65" s="384"/>
      <c r="C65" s="384"/>
      <c r="D65" s="384"/>
      <c r="E65" s="384"/>
      <c r="F65" s="385"/>
      <c r="G65" s="143">
        <f>(G60+G48+G27+G63)</f>
        <v>3073500</v>
      </c>
      <c r="H65" s="143"/>
      <c r="I65" s="143"/>
      <c r="J65" s="143">
        <f>(J60+J48+J27+J63)</f>
        <v>3367207</v>
      </c>
      <c r="K65" s="143"/>
      <c r="L65" s="143"/>
      <c r="M65" s="143">
        <f>(M60+M48+M27+M63)</f>
        <v>3282207</v>
      </c>
      <c r="N65" s="161"/>
      <c r="Q65" s="382"/>
    </row>
    <row r="66" spans="1:14" s="141" customFormat="1" ht="12.75" customHeight="1">
      <c r="A66" s="162"/>
      <c r="B66" s="163"/>
      <c r="C66" s="163"/>
      <c r="D66" s="66"/>
      <c r="E66" s="162"/>
      <c r="F66" s="164"/>
      <c r="G66" s="164"/>
      <c r="H66" s="164"/>
      <c r="I66" s="164"/>
      <c r="J66" s="164"/>
      <c r="K66" s="164"/>
      <c r="L66" s="164"/>
      <c r="M66" s="164"/>
      <c r="N66" s="162"/>
    </row>
    <row r="67" spans="1:14" s="141" customFormat="1" ht="18" customHeight="1">
      <c r="A67" s="165" t="s">
        <v>28</v>
      </c>
      <c r="B67" s="386" t="s">
        <v>29</v>
      </c>
      <c r="C67" s="387"/>
      <c r="D67" s="387"/>
      <c r="E67" s="387"/>
      <c r="F67" s="388" t="s">
        <v>30</v>
      </c>
      <c r="G67" s="370"/>
      <c r="H67" s="166"/>
      <c r="I67" s="369"/>
      <c r="J67" s="370"/>
      <c r="K67" s="166"/>
      <c r="L67" s="369"/>
      <c r="M67" s="370"/>
      <c r="N67" s="167"/>
    </row>
    <row r="68" spans="1:14" s="141" customFormat="1" ht="12" customHeight="1">
      <c r="A68" s="168" t="s">
        <v>31</v>
      </c>
      <c r="B68" s="379" t="s">
        <v>32</v>
      </c>
      <c r="C68" s="380"/>
      <c r="D68" s="380"/>
      <c r="E68" s="380"/>
      <c r="F68" s="375">
        <v>2173500</v>
      </c>
      <c r="G68" s="372"/>
      <c r="H68" s="169"/>
      <c r="I68" s="371">
        <v>2367207</v>
      </c>
      <c r="J68" s="372"/>
      <c r="K68" s="169"/>
      <c r="L68" s="371">
        <v>2282207</v>
      </c>
      <c r="M68" s="372"/>
      <c r="N68" s="164"/>
    </row>
    <row r="69" spans="1:14" s="141" customFormat="1" ht="12.75" customHeight="1">
      <c r="A69" s="168" t="s">
        <v>33</v>
      </c>
      <c r="B69" s="379" t="s">
        <v>34</v>
      </c>
      <c r="C69" s="380"/>
      <c r="D69" s="380"/>
      <c r="E69" s="380"/>
      <c r="F69" s="375">
        <v>900000</v>
      </c>
      <c r="G69" s="372"/>
      <c r="H69" s="169"/>
      <c r="I69" s="371">
        <v>1000000</v>
      </c>
      <c r="J69" s="372"/>
      <c r="K69" s="169"/>
      <c r="L69" s="371">
        <v>1000000</v>
      </c>
      <c r="M69" s="372"/>
      <c r="N69" s="164"/>
    </row>
    <row r="70" spans="1:15" s="141" customFormat="1" ht="15" customHeight="1">
      <c r="A70" s="386" t="s">
        <v>35</v>
      </c>
      <c r="B70" s="387"/>
      <c r="C70" s="387"/>
      <c r="D70" s="387"/>
      <c r="E70" s="387"/>
      <c r="F70" s="388">
        <f>SUM(F68:F69)</f>
        <v>3073500</v>
      </c>
      <c r="G70" s="370"/>
      <c r="H70" s="166"/>
      <c r="I70" s="369">
        <f>SUM(I68:I69)</f>
        <v>3367207</v>
      </c>
      <c r="J70" s="370"/>
      <c r="K70" s="166"/>
      <c r="L70" s="369">
        <f>SUM(L68:L69)</f>
        <v>3282207</v>
      </c>
      <c r="M70" s="370"/>
      <c r="N70" s="167"/>
      <c r="O70" s="141" t="s">
        <v>116</v>
      </c>
    </row>
    <row r="71" spans="1:14" s="173" customFormat="1" ht="12" customHeight="1">
      <c r="A71" s="170"/>
      <c r="B71" s="170"/>
      <c r="C71" s="170"/>
      <c r="D71" s="170"/>
      <c r="E71" s="170"/>
      <c r="F71" s="171"/>
      <c r="G71" s="171"/>
      <c r="H71" s="171"/>
      <c r="I71" s="171"/>
      <c r="J71" s="171"/>
      <c r="K71" s="171"/>
      <c r="L71" s="171"/>
      <c r="M71" s="171"/>
      <c r="N71" s="172"/>
    </row>
    <row r="72" spans="1:14" s="173" customFormat="1" ht="12" customHeight="1">
      <c r="A72" s="170"/>
      <c r="B72" s="174" t="s">
        <v>139</v>
      </c>
      <c r="C72" s="170"/>
      <c r="D72" s="170"/>
      <c r="E72" s="170"/>
      <c r="F72" s="171"/>
      <c r="G72" s="171"/>
      <c r="H72" s="171"/>
      <c r="I72" s="171"/>
      <c r="J72" s="171"/>
      <c r="K72" s="171"/>
      <c r="L72" s="171"/>
      <c r="M72" s="171"/>
      <c r="N72" s="172"/>
    </row>
    <row r="73" spans="1:14" s="173" customFormat="1" ht="12" customHeight="1">
      <c r="A73" s="170"/>
      <c r="B73" s="174" t="s">
        <v>140</v>
      </c>
      <c r="C73" s="170"/>
      <c r="D73" s="170"/>
      <c r="E73" s="170"/>
      <c r="F73" s="171"/>
      <c r="G73" s="171"/>
      <c r="H73" s="171"/>
      <c r="I73" s="171"/>
      <c r="J73" s="171"/>
      <c r="K73" s="171"/>
      <c r="L73" s="171"/>
      <c r="M73" s="171"/>
      <c r="N73" s="172"/>
    </row>
    <row r="74" spans="1:14" s="173" customFormat="1" ht="12" customHeight="1">
      <c r="A74" s="170"/>
      <c r="B74" s="368" t="s">
        <v>141</v>
      </c>
      <c r="C74" s="368"/>
      <c r="D74" s="368"/>
      <c r="E74" s="376"/>
      <c r="F74" s="376"/>
      <c r="G74" s="376"/>
      <c r="H74" s="376"/>
      <c r="I74" s="171"/>
      <c r="J74" s="171"/>
      <c r="K74" s="171"/>
      <c r="L74" s="171"/>
      <c r="M74" s="171"/>
      <c r="N74" s="172"/>
    </row>
    <row r="75" spans="1:14" s="173" customFormat="1" ht="12" customHeight="1">
      <c r="A75" s="170"/>
      <c r="B75" s="368" t="s">
        <v>143</v>
      </c>
      <c r="C75" s="376"/>
      <c r="D75" s="376"/>
      <c r="E75" s="376"/>
      <c r="F75" s="376"/>
      <c r="G75" s="376"/>
      <c r="H75" s="376"/>
      <c r="I75" s="171"/>
      <c r="J75" s="171"/>
      <c r="K75" s="171"/>
      <c r="L75" s="171"/>
      <c r="M75" s="171"/>
      <c r="N75" s="172"/>
    </row>
    <row r="76" spans="1:14" s="173" customFormat="1" ht="12" customHeight="1">
      <c r="A76" s="170"/>
      <c r="B76" s="368" t="s">
        <v>145</v>
      </c>
      <c r="C76" s="368"/>
      <c r="D76" s="368"/>
      <c r="E76" s="368"/>
      <c r="F76" s="368"/>
      <c r="G76" s="368"/>
      <c r="H76" s="368"/>
      <c r="I76" s="368"/>
      <c r="J76" s="368"/>
      <c r="K76" s="174"/>
      <c r="L76" s="174"/>
      <c r="M76" s="174"/>
      <c r="N76" s="176" t="s">
        <v>116</v>
      </c>
    </row>
    <row r="77" spans="1:14" s="173" customFormat="1" ht="12" customHeight="1">
      <c r="A77" s="170" t="s">
        <v>28</v>
      </c>
      <c r="B77" s="373" t="s">
        <v>159</v>
      </c>
      <c r="C77" s="374"/>
      <c r="D77" s="374"/>
      <c r="E77" s="374"/>
      <c r="F77" s="374"/>
      <c r="G77" s="374"/>
      <c r="H77" s="374"/>
      <c r="I77" s="171"/>
      <c r="J77" s="171" t="s">
        <v>116</v>
      </c>
      <c r="K77" s="171"/>
      <c r="L77" s="171"/>
      <c r="M77" s="171" t="s">
        <v>116</v>
      </c>
      <c r="N77" s="177"/>
    </row>
    <row r="78" spans="1:14" s="173" customFormat="1" ht="27.75" customHeight="1">
      <c r="A78" s="170"/>
      <c r="B78" s="373" t="s">
        <v>164</v>
      </c>
      <c r="C78" s="374"/>
      <c r="D78" s="374"/>
      <c r="E78" s="374"/>
      <c r="F78" s="374"/>
      <c r="G78" s="374"/>
      <c r="H78" s="374"/>
      <c r="I78" s="171"/>
      <c r="J78" s="171"/>
      <c r="K78" s="171"/>
      <c r="L78" s="171"/>
      <c r="M78" s="171"/>
      <c r="N78" s="177"/>
    </row>
    <row r="79" spans="1:14" s="173" customFormat="1" ht="27.75" customHeight="1">
      <c r="A79" s="170"/>
      <c r="B79" s="373" t="s">
        <v>165</v>
      </c>
      <c r="C79" s="374"/>
      <c r="D79" s="374"/>
      <c r="E79" s="374"/>
      <c r="F79" s="374"/>
      <c r="G79" s="374"/>
      <c r="H79" s="374"/>
      <c r="I79" s="171"/>
      <c r="J79" s="171"/>
      <c r="K79" s="171"/>
      <c r="L79" s="171"/>
      <c r="M79" s="171"/>
      <c r="N79" s="177"/>
    </row>
    <row r="80" spans="1:14" s="173" customFormat="1" ht="12" customHeight="1">
      <c r="A80" s="170"/>
      <c r="B80" s="192"/>
      <c r="C80" s="193"/>
      <c r="D80" s="193"/>
      <c r="E80" s="193"/>
      <c r="F80" s="193"/>
      <c r="G80" s="193"/>
      <c r="H80" s="193"/>
      <c r="I80" s="171"/>
      <c r="J80" s="171"/>
      <c r="K80" s="171"/>
      <c r="L80" s="171"/>
      <c r="M80" s="171"/>
      <c r="N80" s="177"/>
    </row>
    <row r="81" spans="2:14" s="178" customFormat="1" ht="13.5" customHeight="1">
      <c r="B81" s="176" t="s">
        <v>154</v>
      </c>
      <c r="C81" s="176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9" t="s">
        <v>116</v>
      </c>
    </row>
    <row r="82" spans="1:14" s="178" customFormat="1" ht="15" customHeight="1">
      <c r="A82" s="176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41"/>
    </row>
    <row r="83" spans="1:14" s="178" customFormat="1" ht="14.25" customHeight="1">
      <c r="A83" s="176"/>
      <c r="B83" s="176" t="s">
        <v>50</v>
      </c>
      <c r="C83" s="176"/>
      <c r="D83" s="180"/>
      <c r="E83" s="177"/>
      <c r="F83" s="177"/>
      <c r="G83" s="177"/>
      <c r="H83" s="177"/>
      <c r="I83" s="177"/>
      <c r="J83" s="177"/>
      <c r="K83" s="177"/>
      <c r="L83" s="177"/>
      <c r="M83" s="177"/>
      <c r="N83" s="175"/>
    </row>
    <row r="84" spans="2:13" s="141" customFormat="1" ht="4.5" customHeight="1"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</row>
    <row r="85" spans="1:13" s="141" customFormat="1" ht="13.5" customHeight="1">
      <c r="A85" s="182"/>
      <c r="B85" s="183" t="s">
        <v>51</v>
      </c>
      <c r="C85" s="183"/>
      <c r="D85" s="184"/>
      <c r="F85" s="181"/>
      <c r="G85" s="181"/>
      <c r="H85" s="181"/>
      <c r="I85" s="181"/>
      <c r="J85" s="181"/>
      <c r="K85" s="181"/>
      <c r="L85" s="181"/>
      <c r="M85" s="181"/>
    </row>
    <row r="86" spans="2:13" s="141" customFormat="1" ht="11.25">
      <c r="B86" s="181"/>
      <c r="C86" s="181"/>
      <c r="D86" s="181"/>
      <c r="F86" s="181"/>
      <c r="G86" s="181"/>
      <c r="H86" s="181"/>
      <c r="I86" s="181"/>
      <c r="J86" s="181"/>
      <c r="K86" s="181"/>
      <c r="L86" s="181"/>
      <c r="M86" s="181"/>
    </row>
    <row r="87" spans="1:6" s="141" customFormat="1" ht="12.75">
      <c r="A87" s="183"/>
      <c r="B87" s="130" t="s">
        <v>52</v>
      </c>
      <c r="C87" s="130"/>
      <c r="D87" s="181"/>
      <c r="F87" s="181"/>
    </row>
    <row r="88" spans="4:6" s="141" customFormat="1" ht="6.75" customHeight="1">
      <c r="D88" s="181"/>
      <c r="F88" s="181"/>
    </row>
    <row r="89" spans="1:14" s="141" customFormat="1" ht="13.5" customHeight="1">
      <c r="A89" s="184"/>
      <c r="B89" s="130" t="s">
        <v>53</v>
      </c>
      <c r="C89" s="130"/>
      <c r="D89" s="181"/>
      <c r="F89" s="181"/>
      <c r="N89" s="184" t="s">
        <v>36</v>
      </c>
    </row>
    <row r="90" spans="4:13" s="141" customFormat="1" ht="11.25">
      <c r="D90" s="181"/>
      <c r="F90" s="181"/>
      <c r="G90" s="181"/>
      <c r="H90" s="181"/>
      <c r="I90" s="181"/>
      <c r="J90" s="181"/>
      <c r="K90" s="181"/>
      <c r="L90" s="181"/>
      <c r="M90" s="181"/>
    </row>
    <row r="91" spans="2:14" s="181" customFormat="1" ht="12.75">
      <c r="B91" s="184" t="s">
        <v>54</v>
      </c>
      <c r="C91" s="184"/>
      <c r="F91" s="185"/>
      <c r="G91" s="185"/>
      <c r="H91" s="185"/>
      <c r="I91" s="185"/>
      <c r="J91" s="185"/>
      <c r="K91" s="185"/>
      <c r="L91" s="185"/>
      <c r="M91" s="185"/>
      <c r="N91" s="130" t="s">
        <v>56</v>
      </c>
    </row>
    <row r="92" spans="6:13" s="141" customFormat="1" ht="6.75" customHeight="1">
      <c r="F92" s="186"/>
      <c r="G92" s="186"/>
      <c r="H92" s="186"/>
      <c r="I92" s="186"/>
      <c r="J92" s="186"/>
      <c r="K92" s="186"/>
      <c r="L92" s="186"/>
      <c r="M92" s="186"/>
    </row>
    <row r="93" spans="2:13" s="141" customFormat="1" ht="12.75">
      <c r="B93" s="130" t="s">
        <v>55</v>
      </c>
      <c r="C93" s="130"/>
      <c r="F93" s="186"/>
      <c r="G93" s="186"/>
      <c r="H93" s="186"/>
      <c r="I93" s="186"/>
      <c r="J93" s="186"/>
      <c r="K93" s="186"/>
      <c r="L93" s="186"/>
      <c r="M93" s="186"/>
    </row>
    <row r="94" spans="6:13" s="141" customFormat="1" ht="11.25">
      <c r="F94" s="186"/>
      <c r="G94" s="186"/>
      <c r="H94" s="186"/>
      <c r="I94" s="186"/>
      <c r="J94" s="186"/>
      <c r="K94" s="186"/>
      <c r="L94" s="186"/>
      <c r="M94" s="186"/>
    </row>
    <row r="95" spans="6:13" s="141" customFormat="1" ht="11.25">
      <c r="F95" s="186"/>
      <c r="G95" s="186"/>
      <c r="H95" s="186"/>
      <c r="I95" s="186"/>
      <c r="J95" s="186"/>
      <c r="K95" s="186"/>
      <c r="L95" s="186"/>
      <c r="M95" s="186"/>
    </row>
    <row r="96" spans="6:13" s="141" customFormat="1" ht="11.25">
      <c r="F96" s="186"/>
      <c r="G96" s="186"/>
      <c r="H96" s="186"/>
      <c r="I96" s="186"/>
      <c r="J96" s="186"/>
      <c r="K96" s="186"/>
      <c r="L96" s="186"/>
      <c r="M96" s="186"/>
    </row>
    <row r="97" spans="6:13" s="141" customFormat="1" ht="11.25">
      <c r="F97" s="186"/>
      <c r="G97" s="186"/>
      <c r="H97" s="186"/>
      <c r="I97" s="186"/>
      <c r="J97" s="186"/>
      <c r="K97" s="186"/>
      <c r="L97" s="186"/>
      <c r="M97" s="186"/>
    </row>
    <row r="98" spans="6:13" s="141" customFormat="1" ht="11.25">
      <c r="F98" s="186"/>
      <c r="G98" s="186"/>
      <c r="H98" s="186"/>
      <c r="I98" s="186"/>
      <c r="J98" s="186"/>
      <c r="K98" s="186"/>
      <c r="L98" s="186"/>
      <c r="M98" s="186"/>
    </row>
    <row r="99" spans="6:13" s="141" customFormat="1" ht="11.25">
      <c r="F99" s="186"/>
      <c r="G99" s="186"/>
      <c r="H99" s="186"/>
      <c r="I99" s="186"/>
      <c r="J99" s="186"/>
      <c r="K99" s="186"/>
      <c r="L99" s="186"/>
      <c r="M99" s="186"/>
    </row>
    <row r="100" spans="6:13" s="141" customFormat="1" ht="11.25">
      <c r="F100" s="186"/>
      <c r="G100" s="186"/>
      <c r="H100" s="186"/>
      <c r="I100" s="186"/>
      <c r="J100" s="186"/>
      <c r="K100" s="186"/>
      <c r="L100" s="186"/>
      <c r="M100" s="186"/>
    </row>
    <row r="101" spans="6:13" s="141" customFormat="1" ht="11.25">
      <c r="F101" s="186"/>
      <c r="G101" s="186"/>
      <c r="H101" s="186"/>
      <c r="I101" s="186"/>
      <c r="J101" s="186"/>
      <c r="K101" s="186"/>
      <c r="L101" s="186"/>
      <c r="M101" s="186"/>
    </row>
    <row r="102" spans="6:13" s="141" customFormat="1" ht="11.25">
      <c r="F102" s="186"/>
      <c r="G102" s="186"/>
      <c r="H102" s="186"/>
      <c r="I102" s="186"/>
      <c r="J102" s="186"/>
      <c r="K102" s="186"/>
      <c r="L102" s="186"/>
      <c r="M102" s="186"/>
    </row>
    <row r="103" spans="6:13" s="141" customFormat="1" ht="11.25">
      <c r="F103" s="186"/>
      <c r="G103" s="186"/>
      <c r="H103" s="186"/>
      <c r="I103" s="186"/>
      <c r="J103" s="186"/>
      <c r="K103" s="186"/>
      <c r="L103" s="186"/>
      <c r="M103" s="186"/>
    </row>
    <row r="104" spans="6:13" s="141" customFormat="1" ht="11.25">
      <c r="F104" s="186"/>
      <c r="G104" s="186"/>
      <c r="H104" s="186"/>
      <c r="I104" s="186"/>
      <c r="J104" s="186"/>
      <c r="K104" s="186"/>
      <c r="L104" s="186"/>
      <c r="M104" s="186"/>
    </row>
    <row r="105" spans="6:13" s="141" customFormat="1" ht="11.25">
      <c r="F105" s="186"/>
      <c r="G105" s="186"/>
      <c r="H105" s="186"/>
      <c r="I105" s="186"/>
      <c r="J105" s="186"/>
      <c r="K105" s="186"/>
      <c r="L105" s="186"/>
      <c r="M105" s="186"/>
    </row>
    <row r="106" spans="6:13" s="141" customFormat="1" ht="11.25">
      <c r="F106" s="186"/>
      <c r="G106" s="186"/>
      <c r="H106" s="186"/>
      <c r="I106" s="186"/>
      <c r="J106" s="186"/>
      <c r="K106" s="186"/>
      <c r="L106" s="186"/>
      <c r="M106" s="186"/>
    </row>
    <row r="107" spans="6:13" s="141" customFormat="1" ht="11.25">
      <c r="F107" s="186"/>
      <c r="G107" s="186"/>
      <c r="H107" s="186"/>
      <c r="I107" s="186"/>
      <c r="J107" s="186"/>
      <c r="K107" s="186"/>
      <c r="L107" s="186"/>
      <c r="M107" s="186"/>
    </row>
    <row r="108" spans="6:13" s="141" customFormat="1" ht="11.25">
      <c r="F108" s="186"/>
      <c r="G108" s="186"/>
      <c r="H108" s="186"/>
      <c r="I108" s="186"/>
      <c r="J108" s="186"/>
      <c r="K108" s="186"/>
      <c r="L108" s="186"/>
      <c r="M108" s="186"/>
    </row>
    <row r="109" spans="6:13" s="141" customFormat="1" ht="11.25">
      <c r="F109" s="186"/>
      <c r="G109" s="186"/>
      <c r="H109" s="186"/>
      <c r="I109" s="186"/>
      <c r="J109" s="186"/>
      <c r="K109" s="186"/>
      <c r="L109" s="186"/>
      <c r="M109" s="186"/>
    </row>
    <row r="110" spans="6:13" s="141" customFormat="1" ht="11.25">
      <c r="F110" s="186"/>
      <c r="G110" s="186"/>
      <c r="H110" s="186"/>
      <c r="I110" s="186"/>
      <c r="J110" s="186"/>
      <c r="K110" s="186"/>
      <c r="L110" s="186"/>
      <c r="M110" s="186"/>
    </row>
    <row r="111" spans="6:13" s="141" customFormat="1" ht="11.25">
      <c r="F111" s="186"/>
      <c r="G111" s="186"/>
      <c r="H111" s="186"/>
      <c r="I111" s="186"/>
      <c r="J111" s="186"/>
      <c r="K111" s="186"/>
      <c r="L111" s="186"/>
      <c r="M111" s="186"/>
    </row>
    <row r="112" spans="6:13" s="141" customFormat="1" ht="11.25">
      <c r="F112" s="186"/>
      <c r="G112" s="186"/>
      <c r="H112" s="186"/>
      <c r="I112" s="186"/>
      <c r="J112" s="186"/>
      <c r="K112" s="186"/>
      <c r="L112" s="186"/>
      <c r="M112" s="186"/>
    </row>
    <row r="113" spans="6:13" s="141" customFormat="1" ht="11.25">
      <c r="F113" s="186"/>
      <c r="G113" s="186"/>
      <c r="H113" s="186"/>
      <c r="I113" s="186"/>
      <c r="J113" s="186"/>
      <c r="K113" s="186"/>
      <c r="L113" s="186"/>
      <c r="M113" s="186"/>
    </row>
    <row r="114" spans="6:13" s="141" customFormat="1" ht="11.25">
      <c r="F114" s="186"/>
      <c r="G114" s="186"/>
      <c r="H114" s="186"/>
      <c r="I114" s="186"/>
      <c r="J114" s="186"/>
      <c r="K114" s="186"/>
      <c r="L114" s="186"/>
      <c r="M114" s="186"/>
    </row>
    <row r="115" spans="6:13" s="141" customFormat="1" ht="11.25">
      <c r="F115" s="186"/>
      <c r="G115" s="186"/>
      <c r="H115" s="186"/>
      <c r="I115" s="186"/>
      <c r="J115" s="186"/>
      <c r="K115" s="186"/>
      <c r="L115" s="186"/>
      <c r="M115" s="186"/>
    </row>
    <row r="116" spans="6:13" s="141" customFormat="1" ht="11.25">
      <c r="F116" s="186"/>
      <c r="G116" s="186"/>
      <c r="H116" s="186"/>
      <c r="I116" s="186"/>
      <c r="J116" s="186"/>
      <c r="K116" s="186"/>
      <c r="L116" s="186"/>
      <c r="M116" s="186"/>
    </row>
    <row r="117" spans="6:13" s="141" customFormat="1" ht="11.25">
      <c r="F117" s="186"/>
      <c r="G117" s="186"/>
      <c r="H117" s="186"/>
      <c r="I117" s="186"/>
      <c r="J117" s="186"/>
      <c r="K117" s="186"/>
      <c r="L117" s="186"/>
      <c r="M117" s="186"/>
    </row>
    <row r="118" spans="6:13" s="141" customFormat="1" ht="11.25">
      <c r="F118" s="186"/>
      <c r="G118" s="186"/>
      <c r="H118" s="186"/>
      <c r="I118" s="186"/>
      <c r="J118" s="186"/>
      <c r="K118" s="186"/>
      <c r="L118" s="186"/>
      <c r="M118" s="186"/>
    </row>
    <row r="119" spans="6:13" s="141" customFormat="1" ht="11.25">
      <c r="F119" s="186"/>
      <c r="G119" s="186"/>
      <c r="H119" s="186"/>
      <c r="I119" s="186"/>
      <c r="J119" s="186"/>
      <c r="K119" s="186"/>
      <c r="L119" s="186"/>
      <c r="M119" s="186"/>
    </row>
    <row r="120" spans="6:13" s="141" customFormat="1" ht="11.25">
      <c r="F120" s="186"/>
      <c r="G120" s="186"/>
      <c r="H120" s="186"/>
      <c r="I120" s="186"/>
      <c r="J120" s="186"/>
      <c r="K120" s="186"/>
      <c r="L120" s="186"/>
      <c r="M120" s="186"/>
    </row>
    <row r="121" spans="6:13" s="141" customFormat="1" ht="11.25">
      <c r="F121" s="186"/>
      <c r="G121" s="186"/>
      <c r="H121" s="186"/>
      <c r="I121" s="186"/>
      <c r="J121" s="186"/>
      <c r="K121" s="186"/>
      <c r="L121" s="186"/>
      <c r="M121" s="186"/>
    </row>
    <row r="122" spans="6:13" s="141" customFormat="1" ht="11.25">
      <c r="F122" s="186"/>
      <c r="G122" s="186"/>
      <c r="H122" s="186"/>
      <c r="I122" s="186"/>
      <c r="J122" s="186"/>
      <c r="K122" s="186"/>
      <c r="L122" s="186"/>
      <c r="M122" s="186"/>
    </row>
    <row r="123" spans="6:13" s="141" customFormat="1" ht="11.25">
      <c r="F123" s="186"/>
      <c r="G123" s="186"/>
      <c r="H123" s="186"/>
      <c r="I123" s="186"/>
      <c r="J123" s="186"/>
      <c r="K123" s="186"/>
      <c r="L123" s="186"/>
      <c r="M123" s="186"/>
    </row>
    <row r="124" spans="6:13" s="141" customFormat="1" ht="11.25">
      <c r="F124" s="186"/>
      <c r="G124" s="186"/>
      <c r="H124" s="186"/>
      <c r="I124" s="186"/>
      <c r="J124" s="186"/>
      <c r="K124" s="186"/>
      <c r="L124" s="186"/>
      <c r="M124" s="186"/>
    </row>
    <row r="125" spans="6:13" s="141" customFormat="1" ht="11.25">
      <c r="F125" s="186"/>
      <c r="G125" s="186"/>
      <c r="H125" s="186"/>
      <c r="I125" s="186"/>
      <c r="J125" s="186"/>
      <c r="K125" s="186"/>
      <c r="L125" s="186"/>
      <c r="M125" s="186"/>
    </row>
    <row r="126" spans="6:13" s="141" customFormat="1" ht="11.25">
      <c r="F126" s="186"/>
      <c r="G126" s="186"/>
      <c r="H126" s="186"/>
      <c r="I126" s="186"/>
      <c r="J126" s="186"/>
      <c r="K126" s="186"/>
      <c r="L126" s="186"/>
      <c r="M126" s="186"/>
    </row>
    <row r="127" spans="6:13" s="141" customFormat="1" ht="11.25">
      <c r="F127" s="186"/>
      <c r="G127" s="186"/>
      <c r="H127" s="186"/>
      <c r="I127" s="186"/>
      <c r="J127" s="186"/>
      <c r="K127" s="186"/>
      <c r="L127" s="186"/>
      <c r="M127" s="186"/>
    </row>
    <row r="128" spans="6:13" s="141" customFormat="1" ht="11.25">
      <c r="F128" s="186"/>
      <c r="G128" s="186"/>
      <c r="H128" s="186"/>
      <c r="I128" s="186"/>
      <c r="J128" s="186"/>
      <c r="K128" s="186"/>
      <c r="L128" s="186"/>
      <c r="M128" s="186"/>
    </row>
    <row r="129" spans="6:13" s="141" customFormat="1" ht="11.25">
      <c r="F129" s="186"/>
      <c r="G129" s="186"/>
      <c r="H129" s="186"/>
      <c r="I129" s="186"/>
      <c r="J129" s="186"/>
      <c r="K129" s="186"/>
      <c r="L129" s="186"/>
      <c r="M129" s="186"/>
    </row>
    <row r="130" spans="6:13" s="141" customFormat="1" ht="11.25">
      <c r="F130" s="186"/>
      <c r="G130" s="186"/>
      <c r="H130" s="186"/>
      <c r="I130" s="186"/>
      <c r="J130" s="186"/>
      <c r="K130" s="186"/>
      <c r="L130" s="186"/>
      <c r="M130" s="186"/>
    </row>
    <row r="131" spans="6:13" s="141" customFormat="1" ht="11.25">
      <c r="F131" s="186"/>
      <c r="G131" s="186"/>
      <c r="H131" s="186"/>
      <c r="I131" s="186"/>
      <c r="J131" s="186"/>
      <c r="K131" s="186"/>
      <c r="L131" s="186"/>
      <c r="M131" s="186"/>
    </row>
    <row r="132" spans="6:13" s="141" customFormat="1" ht="11.25">
      <c r="F132" s="186"/>
      <c r="G132" s="186"/>
      <c r="H132" s="186"/>
      <c r="I132" s="186"/>
      <c r="J132" s="186"/>
      <c r="K132" s="186"/>
      <c r="L132" s="186"/>
      <c r="M132" s="186"/>
    </row>
    <row r="133" spans="6:13" s="141" customFormat="1" ht="11.25">
      <c r="F133" s="186"/>
      <c r="G133" s="186"/>
      <c r="H133" s="186"/>
      <c r="I133" s="186"/>
      <c r="J133" s="186"/>
      <c r="K133" s="186"/>
      <c r="L133" s="186"/>
      <c r="M133" s="186"/>
    </row>
    <row r="134" spans="6:13" s="141" customFormat="1" ht="11.25">
      <c r="F134" s="186"/>
      <c r="G134" s="186"/>
      <c r="H134" s="186"/>
      <c r="I134" s="186"/>
      <c r="J134" s="186"/>
      <c r="K134" s="186"/>
      <c r="L134" s="186"/>
      <c r="M134" s="186"/>
    </row>
    <row r="135" spans="6:13" s="141" customFormat="1" ht="11.25">
      <c r="F135" s="186"/>
      <c r="G135" s="186"/>
      <c r="H135" s="186"/>
      <c r="I135" s="186"/>
      <c r="J135" s="186"/>
      <c r="K135" s="186"/>
      <c r="L135" s="186"/>
      <c r="M135" s="186"/>
    </row>
    <row r="136" spans="6:13" s="141" customFormat="1" ht="11.25">
      <c r="F136" s="186"/>
      <c r="G136" s="186"/>
      <c r="H136" s="186"/>
      <c r="I136" s="186"/>
      <c r="J136" s="186"/>
      <c r="K136" s="186"/>
      <c r="L136" s="186"/>
      <c r="M136" s="186"/>
    </row>
    <row r="137" spans="6:13" s="141" customFormat="1" ht="11.25">
      <c r="F137" s="186"/>
      <c r="G137" s="186"/>
      <c r="H137" s="186"/>
      <c r="I137" s="186"/>
      <c r="J137" s="186"/>
      <c r="K137" s="186"/>
      <c r="L137" s="186"/>
      <c r="M137" s="186"/>
    </row>
    <row r="138" spans="6:13" s="141" customFormat="1" ht="11.25">
      <c r="F138" s="186"/>
      <c r="G138" s="186"/>
      <c r="H138" s="186"/>
      <c r="I138" s="186"/>
      <c r="J138" s="186"/>
      <c r="K138" s="186"/>
      <c r="L138" s="186"/>
      <c r="M138" s="186"/>
    </row>
    <row r="139" spans="6:13" s="141" customFormat="1" ht="11.25">
      <c r="F139" s="186"/>
      <c r="G139" s="186"/>
      <c r="H139" s="186"/>
      <c r="I139" s="186"/>
      <c r="J139" s="186"/>
      <c r="K139" s="186"/>
      <c r="L139" s="186"/>
      <c r="M139" s="186"/>
    </row>
    <row r="140" spans="6:13" s="141" customFormat="1" ht="11.25">
      <c r="F140" s="186"/>
      <c r="G140" s="186"/>
      <c r="H140" s="186"/>
      <c r="I140" s="186"/>
      <c r="J140" s="186"/>
      <c r="K140" s="186"/>
      <c r="L140" s="186"/>
      <c r="M140" s="186"/>
    </row>
    <row r="141" spans="6:13" s="141" customFormat="1" ht="11.25">
      <c r="F141" s="186"/>
      <c r="G141" s="186"/>
      <c r="H141" s="186"/>
      <c r="I141" s="186"/>
      <c r="J141" s="186"/>
      <c r="K141" s="186"/>
      <c r="L141" s="186"/>
      <c r="M141" s="186"/>
    </row>
    <row r="142" spans="6:14" s="141" customFormat="1" ht="11.25">
      <c r="F142" s="186"/>
      <c r="G142" s="186"/>
      <c r="H142" s="186"/>
      <c r="I142" s="186"/>
      <c r="J142" s="186"/>
      <c r="K142" s="186"/>
      <c r="L142" s="186"/>
      <c r="M142" s="186"/>
      <c r="N142" s="181"/>
    </row>
    <row r="143" spans="6:14" s="141" customFormat="1" ht="11.25">
      <c r="F143" s="186"/>
      <c r="G143" s="186"/>
      <c r="H143" s="186"/>
      <c r="I143" s="186"/>
      <c r="J143" s="186"/>
      <c r="K143" s="186"/>
      <c r="L143" s="186"/>
      <c r="M143" s="186"/>
      <c r="N143" s="181"/>
    </row>
    <row r="144" spans="6:13" s="181" customFormat="1" ht="11.25">
      <c r="F144" s="185"/>
      <c r="G144" s="185"/>
      <c r="H144" s="185"/>
      <c r="I144" s="185"/>
      <c r="J144" s="185"/>
      <c r="K144" s="185"/>
      <c r="L144" s="185"/>
      <c r="M144" s="185"/>
    </row>
    <row r="145" spans="6:13" s="181" customFormat="1" ht="11.25">
      <c r="F145" s="185"/>
      <c r="G145" s="185"/>
      <c r="H145" s="185"/>
      <c r="I145" s="185"/>
      <c r="J145" s="185"/>
      <c r="K145" s="185"/>
      <c r="L145" s="185"/>
      <c r="M145" s="185"/>
    </row>
    <row r="146" spans="6:13" s="181" customFormat="1" ht="11.25">
      <c r="F146" s="185"/>
      <c r="G146" s="185"/>
      <c r="H146" s="185"/>
      <c r="I146" s="185"/>
      <c r="J146" s="185"/>
      <c r="K146" s="185"/>
      <c r="L146" s="185"/>
      <c r="M146" s="185"/>
    </row>
    <row r="147" spans="6:13" s="181" customFormat="1" ht="11.25">
      <c r="F147" s="185"/>
      <c r="G147" s="185"/>
      <c r="H147" s="185"/>
      <c r="I147" s="185"/>
      <c r="J147" s="185"/>
      <c r="K147" s="185"/>
      <c r="L147" s="185"/>
      <c r="M147" s="185"/>
    </row>
    <row r="148" spans="6:13" s="181" customFormat="1" ht="11.25">
      <c r="F148" s="185"/>
      <c r="G148" s="185"/>
      <c r="H148" s="185"/>
      <c r="I148" s="185"/>
      <c r="J148" s="185"/>
      <c r="K148" s="185"/>
      <c r="L148" s="185"/>
      <c r="M148" s="185"/>
    </row>
    <row r="149" spans="6:13" s="181" customFormat="1" ht="11.25">
      <c r="F149" s="185"/>
      <c r="G149" s="185"/>
      <c r="H149" s="185"/>
      <c r="I149" s="185"/>
      <c r="J149" s="185"/>
      <c r="K149" s="185"/>
      <c r="L149" s="185"/>
      <c r="M149" s="185"/>
    </row>
    <row r="150" spans="6:13" s="181" customFormat="1" ht="11.25">
      <c r="F150" s="185"/>
      <c r="G150" s="185"/>
      <c r="H150" s="185"/>
      <c r="I150" s="185"/>
      <c r="J150" s="185"/>
      <c r="K150" s="185"/>
      <c r="L150" s="185"/>
      <c r="M150" s="185"/>
    </row>
    <row r="151" spans="6:13" s="181" customFormat="1" ht="11.25">
      <c r="F151" s="185"/>
      <c r="G151" s="185"/>
      <c r="H151" s="185"/>
      <c r="I151" s="185"/>
      <c r="J151" s="185"/>
      <c r="K151" s="185"/>
      <c r="L151" s="185"/>
      <c r="M151" s="185"/>
    </row>
    <row r="152" spans="6:13" s="181" customFormat="1" ht="11.25">
      <c r="F152" s="185"/>
      <c r="G152" s="185"/>
      <c r="H152" s="185"/>
      <c r="I152" s="185"/>
      <c r="J152" s="185"/>
      <c r="K152" s="185"/>
      <c r="L152" s="185"/>
      <c r="M152" s="185"/>
    </row>
    <row r="153" spans="6:13" s="181" customFormat="1" ht="11.25">
      <c r="F153" s="185"/>
      <c r="G153" s="185"/>
      <c r="H153" s="185"/>
      <c r="I153" s="185"/>
      <c r="J153" s="185"/>
      <c r="K153" s="185"/>
      <c r="L153" s="185"/>
      <c r="M153" s="185"/>
    </row>
    <row r="154" spans="1:13" s="181" customFormat="1" ht="12.75">
      <c r="A154" s="187"/>
      <c r="F154" s="185"/>
      <c r="G154" s="185"/>
      <c r="H154" s="185"/>
      <c r="I154" s="185"/>
      <c r="J154" s="185"/>
      <c r="K154" s="185"/>
      <c r="L154" s="185"/>
      <c r="M154" s="185"/>
    </row>
    <row r="155" spans="1:13" s="181" customFormat="1" ht="11.25">
      <c r="A155" s="188"/>
      <c r="F155" s="185"/>
      <c r="G155" s="185"/>
      <c r="H155" s="185"/>
      <c r="I155" s="185"/>
      <c r="J155" s="185"/>
      <c r="K155" s="185"/>
      <c r="L155" s="185"/>
      <c r="M155" s="185"/>
    </row>
    <row r="156" spans="1:13" s="181" customFormat="1" ht="12.75">
      <c r="A156" s="189"/>
      <c r="F156" s="185"/>
      <c r="G156" s="185"/>
      <c r="H156" s="185"/>
      <c r="I156" s="185"/>
      <c r="J156" s="185"/>
      <c r="K156" s="185"/>
      <c r="L156" s="185"/>
      <c r="M156" s="185"/>
    </row>
    <row r="157" spans="1:13" s="181" customFormat="1" ht="12.75">
      <c r="A157" s="189"/>
      <c r="F157" s="185"/>
      <c r="G157" s="185"/>
      <c r="H157" s="185"/>
      <c r="I157" s="185"/>
      <c r="J157" s="185"/>
      <c r="K157" s="185"/>
      <c r="L157" s="185"/>
      <c r="M157" s="185"/>
    </row>
    <row r="158" spans="1:13" s="181" customFormat="1" ht="12.75">
      <c r="A158" s="189"/>
      <c r="F158" s="185"/>
      <c r="G158" s="185"/>
      <c r="H158" s="185"/>
      <c r="I158" s="185"/>
      <c r="J158" s="185"/>
      <c r="K158" s="185"/>
      <c r="L158" s="185"/>
      <c r="M158" s="185"/>
    </row>
    <row r="159" spans="1:13" s="181" customFormat="1" ht="12.75">
      <c r="A159" s="189"/>
      <c r="F159" s="185"/>
      <c r="G159" s="185"/>
      <c r="H159" s="185"/>
      <c r="I159" s="185"/>
      <c r="J159" s="185"/>
      <c r="K159" s="185"/>
      <c r="L159" s="185"/>
      <c r="M159" s="185"/>
    </row>
    <row r="160" spans="1:13" s="181" customFormat="1" ht="12.75">
      <c r="A160" s="189"/>
      <c r="F160" s="185"/>
      <c r="G160" s="185"/>
      <c r="H160" s="185"/>
      <c r="I160" s="185"/>
      <c r="J160" s="185"/>
      <c r="K160" s="185"/>
      <c r="L160" s="185"/>
      <c r="M160" s="185"/>
    </row>
    <row r="161" spans="1:13" s="181" customFormat="1" ht="12.75">
      <c r="A161" s="189"/>
      <c r="F161" s="185"/>
      <c r="G161" s="185"/>
      <c r="H161" s="185"/>
      <c r="I161" s="185"/>
      <c r="J161" s="185"/>
      <c r="K161" s="185"/>
      <c r="L161" s="185"/>
      <c r="M161" s="185"/>
    </row>
    <row r="162" spans="1:13" s="181" customFormat="1" ht="12.75">
      <c r="A162" s="189"/>
      <c r="F162" s="185"/>
      <c r="G162" s="185"/>
      <c r="H162" s="185"/>
      <c r="I162" s="185"/>
      <c r="J162" s="185"/>
      <c r="K162" s="185"/>
      <c r="L162" s="185"/>
      <c r="M162" s="185"/>
    </row>
    <row r="163" spans="1:13" s="181" customFormat="1" ht="12.75">
      <c r="A163" s="189"/>
      <c r="F163" s="185"/>
      <c r="G163" s="185"/>
      <c r="H163" s="185"/>
      <c r="I163" s="185"/>
      <c r="J163" s="185"/>
      <c r="K163" s="185"/>
      <c r="L163" s="185"/>
      <c r="M163" s="185"/>
    </row>
    <row r="164" spans="1:13" s="181" customFormat="1" ht="12.75">
      <c r="A164" s="189"/>
      <c r="F164" s="185"/>
      <c r="G164" s="185"/>
      <c r="H164" s="185"/>
      <c r="I164" s="185"/>
      <c r="J164" s="185"/>
      <c r="K164" s="185"/>
      <c r="L164" s="185"/>
      <c r="M164" s="185"/>
    </row>
    <row r="165" spans="1:13" s="181" customFormat="1" ht="12.75">
      <c r="A165" s="189"/>
      <c r="F165" s="185"/>
      <c r="G165" s="185"/>
      <c r="H165" s="185"/>
      <c r="I165" s="185"/>
      <c r="J165" s="185"/>
      <c r="K165" s="185"/>
      <c r="L165" s="185"/>
      <c r="M165" s="185"/>
    </row>
    <row r="166" spans="1:13" s="181" customFormat="1" ht="12.75">
      <c r="A166" s="189"/>
      <c r="F166" s="185"/>
      <c r="G166" s="185"/>
      <c r="H166" s="185"/>
      <c r="I166" s="185"/>
      <c r="J166" s="185"/>
      <c r="K166" s="185"/>
      <c r="L166" s="185"/>
      <c r="M166" s="185"/>
    </row>
    <row r="167" spans="1:13" s="181" customFormat="1" ht="12.75">
      <c r="A167" s="189"/>
      <c r="F167" s="185"/>
      <c r="G167" s="185"/>
      <c r="H167" s="185"/>
      <c r="I167" s="185"/>
      <c r="J167" s="185"/>
      <c r="K167" s="185"/>
      <c r="L167" s="185"/>
      <c r="M167" s="185"/>
    </row>
    <row r="168" spans="1:13" s="181" customFormat="1" ht="12.75">
      <c r="A168" s="189"/>
      <c r="F168" s="185"/>
      <c r="G168" s="185"/>
      <c r="H168" s="185"/>
      <c r="I168" s="185"/>
      <c r="J168" s="185"/>
      <c r="K168" s="185"/>
      <c r="L168" s="185"/>
      <c r="M168" s="185"/>
    </row>
    <row r="169" spans="1:13" s="181" customFormat="1" ht="12.75">
      <c r="A169" s="189"/>
      <c r="F169" s="185"/>
      <c r="G169" s="185"/>
      <c r="H169" s="185"/>
      <c r="I169" s="185"/>
      <c r="J169" s="185"/>
      <c r="K169" s="185"/>
      <c r="L169" s="185"/>
      <c r="M169" s="185"/>
    </row>
    <row r="170" spans="1:13" s="181" customFormat="1" ht="12.75">
      <c r="A170" s="189"/>
      <c r="F170" s="185"/>
      <c r="G170" s="185"/>
      <c r="H170" s="185"/>
      <c r="I170" s="185"/>
      <c r="J170" s="185"/>
      <c r="K170" s="185"/>
      <c r="L170" s="185"/>
      <c r="M170" s="185"/>
    </row>
    <row r="171" spans="1:13" s="181" customFormat="1" ht="12.75">
      <c r="A171" s="189"/>
      <c r="F171" s="185"/>
      <c r="G171" s="185"/>
      <c r="H171" s="185"/>
      <c r="I171" s="185"/>
      <c r="J171" s="185"/>
      <c r="K171" s="185"/>
      <c r="L171" s="185"/>
      <c r="M171" s="185"/>
    </row>
    <row r="172" spans="1:13" s="181" customFormat="1" ht="12.75">
      <c r="A172" s="189"/>
      <c r="F172" s="185"/>
      <c r="G172" s="185"/>
      <c r="H172" s="185"/>
      <c r="I172" s="185"/>
      <c r="J172" s="185"/>
      <c r="K172" s="185"/>
      <c r="L172" s="185"/>
      <c r="M172" s="185"/>
    </row>
    <row r="173" spans="1:13" s="181" customFormat="1" ht="12.75">
      <c r="A173" s="184"/>
      <c r="F173" s="185"/>
      <c r="G173" s="185"/>
      <c r="H173" s="185"/>
      <c r="I173" s="185"/>
      <c r="J173" s="185"/>
      <c r="K173" s="185"/>
      <c r="L173" s="185"/>
      <c r="M173" s="185"/>
    </row>
    <row r="174" spans="1:13" s="181" customFormat="1" ht="12.75">
      <c r="A174" s="184"/>
      <c r="F174" s="185"/>
      <c r="G174" s="185"/>
      <c r="H174" s="185"/>
      <c r="I174" s="185"/>
      <c r="J174" s="185"/>
      <c r="K174" s="185"/>
      <c r="L174" s="185"/>
      <c r="M174" s="185"/>
    </row>
    <row r="175" spans="1:13" s="181" customFormat="1" ht="12.75">
      <c r="A175" s="184"/>
      <c r="F175" s="185"/>
      <c r="G175" s="185"/>
      <c r="H175" s="185"/>
      <c r="I175" s="185"/>
      <c r="J175" s="185"/>
      <c r="K175" s="185"/>
      <c r="L175" s="185"/>
      <c r="M175" s="185"/>
    </row>
    <row r="176" spans="1:13" s="181" customFormat="1" ht="12.75">
      <c r="A176" s="184"/>
      <c r="F176" s="185"/>
      <c r="G176" s="185"/>
      <c r="H176" s="185"/>
      <c r="I176" s="185"/>
      <c r="J176" s="185"/>
      <c r="K176" s="185"/>
      <c r="L176" s="185"/>
      <c r="M176" s="185"/>
    </row>
    <row r="177" spans="1:13" s="181" customFormat="1" ht="12.75">
      <c r="A177" s="190"/>
      <c r="F177" s="185"/>
      <c r="G177" s="185"/>
      <c r="H177" s="185"/>
      <c r="I177" s="185"/>
      <c r="J177" s="185"/>
      <c r="K177" s="185"/>
      <c r="L177" s="185"/>
      <c r="M177" s="185"/>
    </row>
    <row r="178" spans="1:13" s="181" customFormat="1" ht="12.75">
      <c r="A178" s="190"/>
      <c r="F178" s="185"/>
      <c r="G178" s="185"/>
      <c r="H178" s="185"/>
      <c r="I178" s="185"/>
      <c r="J178" s="185"/>
      <c r="K178" s="185"/>
      <c r="L178" s="185"/>
      <c r="M178" s="185"/>
    </row>
    <row r="179" spans="1:13" s="181" customFormat="1" ht="12.75">
      <c r="A179" s="190"/>
      <c r="F179" s="185"/>
      <c r="G179" s="185"/>
      <c r="H179" s="185"/>
      <c r="I179" s="185"/>
      <c r="J179" s="185"/>
      <c r="K179" s="185"/>
      <c r="L179" s="185"/>
      <c r="M179" s="185"/>
    </row>
    <row r="180" spans="1:13" s="181" customFormat="1" ht="12.75">
      <c r="A180" s="190"/>
      <c r="F180" s="185"/>
      <c r="G180" s="185"/>
      <c r="H180" s="185"/>
      <c r="I180" s="185"/>
      <c r="J180" s="185"/>
      <c r="K180" s="185"/>
      <c r="L180" s="185"/>
      <c r="M180" s="185"/>
    </row>
    <row r="181" spans="1:13" s="181" customFormat="1" ht="12.75">
      <c r="A181" s="190"/>
      <c r="F181" s="185"/>
      <c r="G181" s="185"/>
      <c r="H181" s="185"/>
      <c r="I181" s="185"/>
      <c r="J181" s="185"/>
      <c r="K181" s="185"/>
      <c r="L181" s="185"/>
      <c r="M181" s="185"/>
    </row>
    <row r="182" spans="1:13" s="181" customFormat="1" ht="11.25">
      <c r="A182" s="191"/>
      <c r="F182" s="185"/>
      <c r="G182" s="185"/>
      <c r="H182" s="185"/>
      <c r="I182" s="185"/>
      <c r="J182" s="185"/>
      <c r="K182" s="185"/>
      <c r="L182" s="185"/>
      <c r="M182" s="185"/>
    </row>
    <row r="183" spans="1:13" s="181" customFormat="1" ht="12.75">
      <c r="A183" s="190"/>
      <c r="F183" s="185"/>
      <c r="G183" s="185"/>
      <c r="H183" s="185"/>
      <c r="I183" s="185"/>
      <c r="J183" s="185"/>
      <c r="K183" s="185"/>
      <c r="L183" s="185"/>
      <c r="M183" s="185"/>
    </row>
    <row r="184" spans="1:13" s="181" customFormat="1" ht="12.75">
      <c r="A184" s="190"/>
      <c r="F184" s="185"/>
      <c r="G184" s="185"/>
      <c r="H184" s="185"/>
      <c r="I184" s="185"/>
      <c r="J184" s="185"/>
      <c r="K184" s="185"/>
      <c r="L184" s="185"/>
      <c r="M184" s="185"/>
    </row>
    <row r="185" spans="6:13" s="181" customFormat="1" ht="11.25">
      <c r="F185" s="185"/>
      <c r="G185" s="185"/>
      <c r="H185" s="185"/>
      <c r="I185" s="185"/>
      <c r="J185" s="185"/>
      <c r="K185" s="185"/>
      <c r="L185" s="185"/>
      <c r="M185" s="185"/>
    </row>
  </sheetData>
  <sheetProtection/>
  <mergeCells count="35">
    <mergeCell ref="A70:E70"/>
    <mergeCell ref="F70:G70"/>
    <mergeCell ref="A27:F27"/>
    <mergeCell ref="A48:F48"/>
    <mergeCell ref="L69:M69"/>
    <mergeCell ref="I68:J68"/>
    <mergeCell ref="H20:N20"/>
    <mergeCell ref="L68:M68"/>
    <mergeCell ref="Q60:Q65"/>
    <mergeCell ref="A65:F65"/>
    <mergeCell ref="B67:E67"/>
    <mergeCell ref="F67:G67"/>
    <mergeCell ref="I67:J67"/>
    <mergeCell ref="L67:M67"/>
    <mergeCell ref="A60:F60"/>
    <mergeCell ref="B79:H79"/>
    <mergeCell ref="A8:N8"/>
    <mergeCell ref="A12:N12"/>
    <mergeCell ref="A15:N15"/>
    <mergeCell ref="E17:G17"/>
    <mergeCell ref="H17:J17"/>
    <mergeCell ref="B74:H74"/>
    <mergeCell ref="B69:E69"/>
    <mergeCell ref="F69:G69"/>
    <mergeCell ref="B68:E68"/>
    <mergeCell ref="K17:M17"/>
    <mergeCell ref="B76:J76"/>
    <mergeCell ref="I70:J70"/>
    <mergeCell ref="I69:J69"/>
    <mergeCell ref="B77:H77"/>
    <mergeCell ref="B78:H78"/>
    <mergeCell ref="F68:G68"/>
    <mergeCell ref="B75:H75"/>
    <mergeCell ref="L70:M70"/>
    <mergeCell ref="B20:G20"/>
  </mergeCells>
  <printOptions/>
  <pageMargins left="0.35433070866141736" right="0.15748031496062992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B7">
      <selection activeCell="B7" sqref="A1:IV16384"/>
    </sheetView>
  </sheetViews>
  <sheetFormatPr defaultColWidth="9.140625" defaultRowHeight="12.75"/>
  <cols>
    <col min="1" max="1" width="5.00390625" style="0" customWidth="1"/>
    <col min="2" max="2" width="36.8515625" style="0" customWidth="1"/>
    <col min="3" max="3" width="8.421875" style="0" customWidth="1"/>
    <col min="4" max="4" width="9.421875" style="0" customWidth="1"/>
    <col min="5" max="5" width="12.140625" style="17" customWidth="1"/>
    <col min="6" max="6" width="12.8515625" style="17" customWidth="1"/>
    <col min="7" max="7" width="41.140625" style="0" customWidth="1"/>
    <col min="10" max="10" width="21.421875" style="0" customWidth="1"/>
  </cols>
  <sheetData>
    <row r="1" spans="1:7" s="3" customFormat="1" ht="9.75" customHeight="1">
      <c r="A1" s="7"/>
      <c r="B1" s="8"/>
      <c r="C1" s="9"/>
      <c r="D1" s="94"/>
      <c r="E1" s="1"/>
      <c r="F1" s="1"/>
      <c r="G1" s="2"/>
    </row>
    <row r="2" spans="1:7" s="5" customFormat="1" ht="9.75" customHeight="1">
      <c r="A2" s="7"/>
      <c r="B2" s="8"/>
      <c r="C2" s="9"/>
      <c r="D2" s="95"/>
      <c r="E2" s="4"/>
      <c r="F2" s="4"/>
      <c r="G2" s="2"/>
    </row>
    <row r="3" spans="1:7" s="5" customFormat="1" ht="9.75" customHeight="1">
      <c r="A3" s="96"/>
      <c r="B3" s="97"/>
      <c r="C3" s="98"/>
      <c r="D3" s="97"/>
      <c r="E3" s="6"/>
      <c r="F3" s="6"/>
      <c r="G3" s="2"/>
    </row>
    <row r="4" spans="1:7" s="5" customFormat="1" ht="6.75" customHeight="1">
      <c r="A4" s="96"/>
      <c r="B4" s="97"/>
      <c r="C4" s="98"/>
      <c r="D4" s="97"/>
      <c r="E4" s="6"/>
      <c r="F4" s="6"/>
      <c r="G4" s="2"/>
    </row>
    <row r="5" spans="1:6" s="11" customFormat="1" ht="9.75" customHeight="1">
      <c r="A5" s="7" t="s">
        <v>0</v>
      </c>
      <c r="B5" s="92"/>
      <c r="C5" s="9"/>
      <c r="D5" s="8"/>
      <c r="E5" s="10"/>
      <c r="F5" s="10"/>
    </row>
    <row r="6" spans="1:7" s="11" customFormat="1" ht="10.5" customHeight="1">
      <c r="A6" s="12" t="s">
        <v>1</v>
      </c>
      <c r="B6" s="93"/>
      <c r="C6" s="14"/>
      <c r="D6" s="13"/>
      <c r="E6" s="15"/>
      <c r="F6" s="15"/>
      <c r="G6" s="16"/>
    </row>
    <row r="7" ht="14.25" customHeight="1"/>
    <row r="8" spans="1:7" ht="21" customHeight="1">
      <c r="A8" s="334" t="s">
        <v>180</v>
      </c>
      <c r="B8" s="334"/>
      <c r="C8" s="334"/>
      <c r="D8" s="334"/>
      <c r="E8" s="334"/>
      <c r="F8" s="334"/>
      <c r="G8" s="334"/>
    </row>
    <row r="9" spans="1:7" ht="21" customHeight="1">
      <c r="A9" s="100"/>
      <c r="B9" s="100"/>
      <c r="C9" s="100"/>
      <c r="D9" s="100"/>
      <c r="E9" s="100"/>
      <c r="F9" s="100"/>
      <c r="G9" s="100"/>
    </row>
    <row r="10" spans="1:7" ht="12.75" customHeight="1">
      <c r="A10" s="18"/>
      <c r="B10" s="18"/>
      <c r="C10" s="18"/>
      <c r="D10" s="18"/>
      <c r="E10" s="18"/>
      <c r="F10" s="18"/>
      <c r="G10" s="18"/>
    </row>
    <row r="11" spans="1:7" s="99" customFormat="1" ht="13.5" customHeight="1">
      <c r="A11" s="19" t="s">
        <v>2</v>
      </c>
      <c r="B11" s="20"/>
      <c r="C11" s="21"/>
      <c r="D11" s="21"/>
      <c r="E11" s="21"/>
      <c r="F11" s="21"/>
      <c r="G11" s="21"/>
    </row>
    <row r="12" spans="1:7" s="99" customFormat="1" ht="12" customHeight="1">
      <c r="A12" s="335" t="s">
        <v>37</v>
      </c>
      <c r="B12" s="335"/>
      <c r="C12" s="335"/>
      <c r="D12" s="335"/>
      <c r="E12" s="335"/>
      <c r="F12" s="335"/>
      <c r="G12" s="335"/>
    </row>
    <row r="13" spans="1:7" s="99" customFormat="1" ht="12" customHeight="1">
      <c r="A13" s="19" t="s">
        <v>48</v>
      </c>
      <c r="B13" s="20"/>
      <c r="C13" s="21"/>
      <c r="D13" s="21"/>
      <c r="E13" s="21"/>
      <c r="F13" s="21"/>
      <c r="G13" s="21"/>
    </row>
    <row r="14" spans="1:7" ht="12" customHeight="1">
      <c r="A14" s="23" t="s">
        <v>117</v>
      </c>
      <c r="B14" s="24"/>
      <c r="C14" s="18"/>
      <c r="D14" s="18"/>
      <c r="E14" s="18"/>
      <c r="F14" s="18"/>
      <c r="G14" s="18"/>
    </row>
    <row r="15" spans="1:7" ht="9.75" customHeight="1">
      <c r="A15" s="336" t="s">
        <v>118</v>
      </c>
      <c r="B15" s="400"/>
      <c r="C15" s="400"/>
      <c r="D15" s="400"/>
      <c r="E15" s="400"/>
      <c r="F15" s="400"/>
      <c r="G15" s="400"/>
    </row>
    <row r="16" spans="1:7" s="69" customFormat="1" ht="13.5" customHeight="1">
      <c r="A16" s="113"/>
      <c r="B16" s="114"/>
      <c r="C16" s="114"/>
      <c r="D16" s="114"/>
      <c r="E16" s="114"/>
      <c r="F16" s="114"/>
      <c r="G16" s="114"/>
    </row>
    <row r="17" spans="1:7" ht="24" customHeight="1">
      <c r="A17" s="42"/>
      <c r="B17" s="42"/>
      <c r="C17" s="42"/>
      <c r="D17" s="337" t="s">
        <v>38</v>
      </c>
      <c r="E17" s="338"/>
      <c r="F17" s="339"/>
      <c r="G17" s="42"/>
    </row>
    <row r="18" spans="1:7" s="109" customFormat="1" ht="53.25" customHeight="1">
      <c r="A18" s="106" t="s">
        <v>3</v>
      </c>
      <c r="B18" s="106" t="s">
        <v>4</v>
      </c>
      <c r="C18" s="106" t="s">
        <v>5</v>
      </c>
      <c r="D18" s="106" t="s">
        <v>6</v>
      </c>
      <c r="E18" s="107" t="s">
        <v>166</v>
      </c>
      <c r="F18" s="107" t="s">
        <v>167</v>
      </c>
      <c r="G18" s="108" t="s">
        <v>9</v>
      </c>
    </row>
    <row r="19" spans="1:7" s="25" customFormat="1" ht="16.5" customHeight="1">
      <c r="A19" s="43">
        <v>1</v>
      </c>
      <c r="B19" s="43">
        <v>2</v>
      </c>
      <c r="C19" s="43">
        <v>3</v>
      </c>
      <c r="D19" s="43">
        <v>4</v>
      </c>
      <c r="E19" s="44">
        <v>5</v>
      </c>
      <c r="F19" s="44">
        <v>6</v>
      </c>
      <c r="G19" s="43">
        <v>7</v>
      </c>
    </row>
    <row r="20" spans="1:7" s="26" customFormat="1" ht="15" customHeight="1">
      <c r="A20" s="45" t="s">
        <v>10</v>
      </c>
      <c r="B20" s="401" t="s">
        <v>11</v>
      </c>
      <c r="C20" s="401"/>
      <c r="D20" s="401"/>
      <c r="E20" s="401"/>
      <c r="F20" s="401"/>
      <c r="G20" s="46"/>
    </row>
    <row r="21" spans="1:7" s="27" customFormat="1" ht="15.75" customHeight="1">
      <c r="A21" s="47" t="s">
        <v>44</v>
      </c>
      <c r="B21" s="48" t="s">
        <v>14</v>
      </c>
      <c r="C21" s="47" t="s">
        <v>12</v>
      </c>
      <c r="D21" s="47">
        <v>1</v>
      </c>
      <c r="E21" s="49">
        <v>70000</v>
      </c>
      <c r="F21" s="49">
        <v>70000</v>
      </c>
      <c r="G21" s="48" t="s">
        <v>152</v>
      </c>
    </row>
    <row r="22" spans="1:7" s="27" customFormat="1" ht="15.75" customHeight="1">
      <c r="A22" s="47" t="s">
        <v>57</v>
      </c>
      <c r="B22" s="48" t="s">
        <v>40</v>
      </c>
      <c r="C22" s="47" t="s">
        <v>12</v>
      </c>
      <c r="D22" s="47">
        <v>1</v>
      </c>
      <c r="E22" s="49">
        <v>80000</v>
      </c>
      <c r="F22" s="49">
        <v>80000</v>
      </c>
      <c r="G22" s="48" t="s">
        <v>59</v>
      </c>
    </row>
    <row r="23" spans="1:7" s="27" customFormat="1" ht="15.75" customHeight="1">
      <c r="A23" s="47" t="s">
        <v>60</v>
      </c>
      <c r="B23" s="48" t="s">
        <v>179</v>
      </c>
      <c r="C23" s="47" t="s">
        <v>39</v>
      </c>
      <c r="D23" s="47">
        <v>1</v>
      </c>
      <c r="E23" s="49">
        <v>2100000</v>
      </c>
      <c r="F23" s="49">
        <v>2100000</v>
      </c>
      <c r="G23" s="48" t="s">
        <v>168</v>
      </c>
    </row>
    <row r="24" spans="1:7" s="28" customFormat="1" ht="16.5" customHeight="1">
      <c r="A24" s="398" t="s">
        <v>16</v>
      </c>
      <c r="B24" s="398"/>
      <c r="C24" s="398"/>
      <c r="D24" s="398"/>
      <c r="E24" s="398"/>
      <c r="F24" s="50">
        <f>SUM(F21:F23)</f>
        <v>2250000</v>
      </c>
      <c r="G24" s="51"/>
    </row>
    <row r="25" spans="1:7" s="27" customFormat="1" ht="13.5" customHeight="1">
      <c r="A25" s="47"/>
      <c r="B25" s="48"/>
      <c r="C25" s="47"/>
      <c r="D25" s="48"/>
      <c r="E25" s="49"/>
      <c r="F25" s="49"/>
      <c r="G25" s="48"/>
    </row>
    <row r="26" spans="1:7" s="26" customFormat="1" ht="18" customHeight="1">
      <c r="A26" s="52" t="s">
        <v>17</v>
      </c>
      <c r="B26" s="53" t="s">
        <v>18</v>
      </c>
      <c r="C26" s="52"/>
      <c r="D26" s="53"/>
      <c r="E26" s="50"/>
      <c r="F26" s="50"/>
      <c r="G26" s="54"/>
    </row>
    <row r="27" spans="1:9" s="27" customFormat="1" ht="12.75" customHeight="1">
      <c r="A27" s="47" t="s">
        <v>44</v>
      </c>
      <c r="B27" s="48" t="s">
        <v>73</v>
      </c>
      <c r="C27" s="47" t="s">
        <v>39</v>
      </c>
      <c r="D27" s="47">
        <v>2</v>
      </c>
      <c r="E27" s="49">
        <v>5000</v>
      </c>
      <c r="F27" s="49">
        <v>10000</v>
      </c>
      <c r="G27" s="48" t="s">
        <v>20</v>
      </c>
      <c r="I27" s="27" t="s">
        <v>116</v>
      </c>
    </row>
    <row r="28" spans="1:7" s="27" customFormat="1" ht="12.75" customHeight="1">
      <c r="A28" s="47" t="s">
        <v>57</v>
      </c>
      <c r="B28" s="48" t="s">
        <v>74</v>
      </c>
      <c r="C28" s="47" t="s">
        <v>39</v>
      </c>
      <c r="D28" s="47">
        <v>1</v>
      </c>
      <c r="E28" s="49">
        <v>13000</v>
      </c>
      <c r="F28" s="49">
        <v>13000</v>
      </c>
      <c r="G28" s="48" t="s">
        <v>169</v>
      </c>
    </row>
    <row r="29" spans="1:7" s="27" customFormat="1" ht="13.5" customHeight="1">
      <c r="A29" s="47" t="s">
        <v>60</v>
      </c>
      <c r="B29" s="48" t="s">
        <v>170</v>
      </c>
      <c r="C29" s="47" t="s">
        <v>39</v>
      </c>
      <c r="D29" s="47">
        <v>1</v>
      </c>
      <c r="E29" s="49">
        <v>55000</v>
      </c>
      <c r="F29" s="49">
        <v>55000</v>
      </c>
      <c r="G29" s="48" t="s">
        <v>171</v>
      </c>
    </row>
    <row r="30" spans="1:7" s="27" customFormat="1" ht="18.75" customHeight="1">
      <c r="A30" s="47" t="s">
        <v>61</v>
      </c>
      <c r="B30" s="48" t="s">
        <v>77</v>
      </c>
      <c r="C30" s="47" t="s">
        <v>39</v>
      </c>
      <c r="D30" s="47">
        <v>2</v>
      </c>
      <c r="E30" s="49">
        <v>3500</v>
      </c>
      <c r="F30" s="49">
        <v>7000</v>
      </c>
      <c r="G30" s="48" t="s">
        <v>19</v>
      </c>
    </row>
    <row r="31" spans="1:7" s="27" customFormat="1" ht="14.25" customHeight="1">
      <c r="A31" s="47" t="s">
        <v>62</v>
      </c>
      <c r="B31" s="48" t="s">
        <v>78</v>
      </c>
      <c r="C31" s="47" t="s">
        <v>39</v>
      </c>
      <c r="D31" s="47">
        <v>1</v>
      </c>
      <c r="E31" s="49">
        <v>8000</v>
      </c>
      <c r="F31" s="49">
        <v>8000</v>
      </c>
      <c r="G31" s="48" t="s">
        <v>79</v>
      </c>
    </row>
    <row r="32" spans="1:7" s="27" customFormat="1" ht="12.75" customHeight="1">
      <c r="A32" s="47" t="s">
        <v>65</v>
      </c>
      <c r="B32" s="48" t="s">
        <v>80</v>
      </c>
      <c r="C32" s="47" t="s">
        <v>81</v>
      </c>
      <c r="D32" s="47">
        <v>1</v>
      </c>
      <c r="E32" s="49">
        <v>30000</v>
      </c>
      <c r="F32" s="49">
        <v>30000</v>
      </c>
      <c r="G32" s="48" t="s">
        <v>19</v>
      </c>
    </row>
    <row r="33" spans="1:7" s="27" customFormat="1" ht="15" customHeight="1">
      <c r="A33" s="47" t="s">
        <v>82</v>
      </c>
      <c r="B33" s="48" t="s">
        <v>83</v>
      </c>
      <c r="C33" s="47" t="s">
        <v>15</v>
      </c>
      <c r="D33" s="47">
        <v>1</v>
      </c>
      <c r="E33" s="49">
        <v>30000</v>
      </c>
      <c r="F33" s="49">
        <v>30000</v>
      </c>
      <c r="G33" s="48" t="s">
        <v>84</v>
      </c>
    </row>
    <row r="34" spans="1:7" s="27" customFormat="1" ht="16.5" customHeight="1">
      <c r="A34" s="47" t="s">
        <v>85</v>
      </c>
      <c r="B34" s="48" t="s">
        <v>88</v>
      </c>
      <c r="C34" s="47" t="s">
        <v>15</v>
      </c>
      <c r="D34" s="47">
        <v>1</v>
      </c>
      <c r="E34" s="49">
        <v>20000</v>
      </c>
      <c r="F34" s="49">
        <v>20000</v>
      </c>
      <c r="G34" s="48" t="s">
        <v>20</v>
      </c>
    </row>
    <row r="35" spans="1:7" s="27" customFormat="1" ht="12.75" customHeight="1">
      <c r="A35" s="47" t="s">
        <v>87</v>
      </c>
      <c r="B35" s="48" t="s">
        <v>173</v>
      </c>
      <c r="C35" s="47" t="s">
        <v>12</v>
      </c>
      <c r="D35" s="47">
        <v>1</v>
      </c>
      <c r="E35" s="49">
        <v>20000</v>
      </c>
      <c r="F35" s="49">
        <v>20000</v>
      </c>
      <c r="G35" s="48" t="s">
        <v>171</v>
      </c>
    </row>
    <row r="36" spans="1:7" s="27" customFormat="1" ht="12.75" customHeight="1">
      <c r="A36" s="47" t="s">
        <v>90</v>
      </c>
      <c r="B36" s="48" t="s">
        <v>172</v>
      </c>
      <c r="C36" s="47" t="s">
        <v>12</v>
      </c>
      <c r="D36" s="47">
        <v>1</v>
      </c>
      <c r="E36" s="49">
        <v>7000</v>
      </c>
      <c r="F36" s="49">
        <v>7000</v>
      </c>
      <c r="G36" s="48" t="s">
        <v>171</v>
      </c>
    </row>
    <row r="37" spans="1:7" s="27" customFormat="1" ht="12.75" customHeight="1">
      <c r="A37" s="47" t="s">
        <v>91</v>
      </c>
      <c r="B37" s="48" t="s">
        <v>113</v>
      </c>
      <c r="C37" s="47" t="s">
        <v>12</v>
      </c>
      <c r="D37" s="47">
        <v>15</v>
      </c>
      <c r="E37" s="49">
        <v>3000</v>
      </c>
      <c r="F37" s="49">
        <v>45000</v>
      </c>
      <c r="G37" s="48" t="s">
        <v>26</v>
      </c>
    </row>
    <row r="38" spans="1:7" s="27" customFormat="1" ht="12.75" customHeight="1">
      <c r="A38" s="47" t="s">
        <v>92</v>
      </c>
      <c r="B38" s="48" t="s">
        <v>93</v>
      </c>
      <c r="C38" s="47" t="s">
        <v>12</v>
      </c>
      <c r="D38" s="47">
        <v>1000</v>
      </c>
      <c r="E38" s="49">
        <v>127</v>
      </c>
      <c r="F38" s="49">
        <v>127000</v>
      </c>
      <c r="G38" s="48" t="s">
        <v>41</v>
      </c>
    </row>
    <row r="39" spans="1:7" s="27" customFormat="1" ht="12.75" customHeight="1">
      <c r="A39" s="47" t="s">
        <v>94</v>
      </c>
      <c r="B39" s="48" t="s">
        <v>95</v>
      </c>
      <c r="C39" s="47" t="s">
        <v>12</v>
      </c>
      <c r="D39" s="47">
        <v>1</v>
      </c>
      <c r="E39" s="49">
        <v>7000</v>
      </c>
      <c r="F39" s="49">
        <v>7000</v>
      </c>
      <c r="G39" s="48" t="s">
        <v>96</v>
      </c>
    </row>
    <row r="40" spans="1:7" s="27" customFormat="1" ht="12.75" customHeight="1">
      <c r="A40" s="47" t="s">
        <v>97</v>
      </c>
      <c r="B40" s="48" t="s">
        <v>174</v>
      </c>
      <c r="C40" s="47" t="s">
        <v>12</v>
      </c>
      <c r="D40" s="47">
        <v>1</v>
      </c>
      <c r="E40" s="49">
        <v>50000</v>
      </c>
      <c r="F40" s="49">
        <v>50000</v>
      </c>
      <c r="G40" s="48" t="s">
        <v>26</v>
      </c>
    </row>
    <row r="41" spans="1:7" s="27" customFormat="1" ht="12.75" customHeight="1">
      <c r="A41" s="47" t="s">
        <v>100</v>
      </c>
      <c r="B41" s="48" t="s">
        <v>21</v>
      </c>
      <c r="C41" s="47" t="s">
        <v>15</v>
      </c>
      <c r="D41" s="47">
        <v>1</v>
      </c>
      <c r="E41" s="49">
        <v>160000</v>
      </c>
      <c r="F41" s="49">
        <v>160000</v>
      </c>
      <c r="G41" s="48" t="s">
        <v>22</v>
      </c>
    </row>
    <row r="42" spans="1:7" s="27" customFormat="1" ht="12.75" customHeight="1">
      <c r="A42" s="47" t="s">
        <v>108</v>
      </c>
      <c r="B42" s="48" t="s">
        <v>175</v>
      </c>
      <c r="C42" s="47" t="s">
        <v>12</v>
      </c>
      <c r="D42" s="47">
        <v>2</v>
      </c>
      <c r="E42" s="49">
        <v>7000</v>
      </c>
      <c r="F42" s="49">
        <v>14000</v>
      </c>
      <c r="G42" s="48" t="s">
        <v>26</v>
      </c>
    </row>
    <row r="43" spans="1:7" s="27" customFormat="1" ht="12.75" customHeight="1">
      <c r="A43" s="47" t="s">
        <v>111</v>
      </c>
      <c r="B43" s="48" t="s">
        <v>182</v>
      </c>
      <c r="C43" s="47" t="s">
        <v>81</v>
      </c>
      <c r="D43" s="47">
        <v>1</v>
      </c>
      <c r="E43" s="49">
        <v>35000</v>
      </c>
      <c r="F43" s="49">
        <v>35000</v>
      </c>
      <c r="G43" s="48" t="s">
        <v>26</v>
      </c>
    </row>
    <row r="44" spans="1:7" s="27" customFormat="1" ht="12.75" customHeight="1">
      <c r="A44" s="47" t="s">
        <v>181</v>
      </c>
      <c r="B44" s="48" t="s">
        <v>183</v>
      </c>
      <c r="C44" s="47" t="s">
        <v>12</v>
      </c>
      <c r="D44" s="47">
        <v>1</v>
      </c>
      <c r="E44" s="49">
        <v>10000</v>
      </c>
      <c r="F44" s="49">
        <v>10000</v>
      </c>
      <c r="G44" s="48" t="s">
        <v>26</v>
      </c>
    </row>
    <row r="45" spans="1:7" s="28" customFormat="1" ht="16.5" customHeight="1">
      <c r="A45" s="398" t="s">
        <v>23</v>
      </c>
      <c r="B45" s="398"/>
      <c r="C45" s="398"/>
      <c r="D45" s="398"/>
      <c r="E45" s="398"/>
      <c r="F45" s="50">
        <f>SUM(F27:F44)</f>
        <v>648000</v>
      </c>
      <c r="G45" s="55"/>
    </row>
    <row r="46" spans="1:7" s="29" customFormat="1" ht="14.25" customHeight="1">
      <c r="A46" s="56"/>
      <c r="B46" s="56"/>
      <c r="C46" s="56"/>
      <c r="D46" s="56"/>
      <c r="E46" s="56"/>
      <c r="F46" s="57"/>
      <c r="G46" s="58"/>
    </row>
    <row r="47" spans="1:7" s="22" customFormat="1" ht="17.25" customHeight="1">
      <c r="A47" s="52" t="s">
        <v>24</v>
      </c>
      <c r="B47" s="53" t="s">
        <v>25</v>
      </c>
      <c r="C47" s="52"/>
      <c r="D47" s="53"/>
      <c r="E47" s="50"/>
      <c r="F47" s="50"/>
      <c r="G47" s="59"/>
    </row>
    <row r="48" spans="1:7" s="30" customFormat="1" ht="15" customHeight="1">
      <c r="A48" s="47" t="s">
        <v>44</v>
      </c>
      <c r="B48" s="48" t="s">
        <v>47</v>
      </c>
      <c r="C48" s="47" t="s">
        <v>15</v>
      </c>
      <c r="D48" s="47">
        <v>1</v>
      </c>
      <c r="E48" s="49">
        <v>100000</v>
      </c>
      <c r="F48" s="49">
        <v>100000</v>
      </c>
      <c r="G48" s="48" t="s">
        <v>66</v>
      </c>
    </row>
    <row r="49" spans="1:7" s="30" customFormat="1" ht="25.5" customHeight="1">
      <c r="A49" s="47" t="s">
        <v>57</v>
      </c>
      <c r="B49" s="48" t="s">
        <v>67</v>
      </c>
      <c r="C49" s="47" t="s">
        <v>12</v>
      </c>
      <c r="D49" s="47">
        <v>1</v>
      </c>
      <c r="E49" s="49">
        <v>13000</v>
      </c>
      <c r="F49" s="49">
        <v>13000</v>
      </c>
      <c r="G49" s="48" t="s">
        <v>176</v>
      </c>
    </row>
    <row r="50" spans="1:7" s="30" customFormat="1" ht="15" customHeight="1">
      <c r="A50" s="47" t="s">
        <v>60</v>
      </c>
      <c r="B50" s="48" t="s">
        <v>69</v>
      </c>
      <c r="C50" s="47" t="s">
        <v>12</v>
      </c>
      <c r="D50" s="47">
        <v>1</v>
      </c>
      <c r="E50" s="49">
        <v>4000</v>
      </c>
      <c r="F50" s="49">
        <v>4000</v>
      </c>
      <c r="G50" s="48" t="s">
        <v>68</v>
      </c>
    </row>
    <row r="51" spans="1:7" s="30" customFormat="1" ht="15" customHeight="1">
      <c r="A51" s="47" t="s">
        <v>61</v>
      </c>
      <c r="B51" s="48" t="s">
        <v>71</v>
      </c>
      <c r="C51" s="47" t="s">
        <v>12</v>
      </c>
      <c r="D51" s="47">
        <v>3</v>
      </c>
      <c r="E51" s="49">
        <v>2000</v>
      </c>
      <c r="F51" s="49">
        <v>6000</v>
      </c>
      <c r="G51" s="48" t="s">
        <v>72</v>
      </c>
    </row>
    <row r="52" spans="1:7" s="30" customFormat="1" ht="15" customHeight="1">
      <c r="A52" s="47" t="s">
        <v>62</v>
      </c>
      <c r="B52" s="48" t="s">
        <v>177</v>
      </c>
      <c r="C52" s="47" t="s">
        <v>15</v>
      </c>
      <c r="D52" s="47">
        <v>1</v>
      </c>
      <c r="E52" s="49">
        <v>150000</v>
      </c>
      <c r="F52" s="49">
        <v>150000</v>
      </c>
      <c r="G52" s="48" t="s">
        <v>68</v>
      </c>
    </row>
    <row r="53" spans="1:10" s="22" customFormat="1" ht="18" customHeight="1">
      <c r="A53" s="399" t="s">
        <v>27</v>
      </c>
      <c r="B53" s="399"/>
      <c r="C53" s="399"/>
      <c r="D53" s="399"/>
      <c r="E53" s="399"/>
      <c r="F53" s="60">
        <f>SUM(F48:F52)</f>
        <v>273000</v>
      </c>
      <c r="G53" s="61"/>
      <c r="J53" s="359"/>
    </row>
    <row r="54" spans="1:10" s="76" customFormat="1" ht="15.75" customHeight="1">
      <c r="A54" s="77"/>
      <c r="B54" s="77"/>
      <c r="C54" s="77"/>
      <c r="D54" s="77"/>
      <c r="E54" s="77"/>
      <c r="F54" s="78"/>
      <c r="G54" s="79"/>
      <c r="J54" s="359"/>
    </row>
    <row r="55" spans="1:10" s="82" customFormat="1" ht="18.75" customHeight="1">
      <c r="A55" s="80" t="s">
        <v>42</v>
      </c>
      <c r="B55" s="80" t="s">
        <v>43</v>
      </c>
      <c r="C55" s="80"/>
      <c r="D55" s="80"/>
      <c r="E55" s="81"/>
      <c r="F55" s="81"/>
      <c r="G55" s="80"/>
      <c r="J55" s="359"/>
    </row>
    <row r="56" spans="1:10" s="27" customFormat="1" ht="18.75" customHeight="1">
      <c r="A56" s="83" t="s">
        <v>44</v>
      </c>
      <c r="B56" s="83" t="s">
        <v>89</v>
      </c>
      <c r="C56" s="83"/>
      <c r="D56" s="83"/>
      <c r="E56" s="84"/>
      <c r="F56" s="84">
        <v>100000</v>
      </c>
      <c r="G56" s="85"/>
      <c r="J56" s="359"/>
    </row>
    <row r="57" spans="1:10" s="87" customFormat="1" ht="15" customHeight="1">
      <c r="A57" s="89"/>
      <c r="B57" s="88"/>
      <c r="C57" s="89"/>
      <c r="D57" s="90"/>
      <c r="E57" s="91" t="s">
        <v>45</v>
      </c>
      <c r="F57" s="91">
        <f>SUM(F56)</f>
        <v>100000</v>
      </c>
      <c r="G57" s="86"/>
      <c r="J57" s="359"/>
    </row>
    <row r="58" spans="1:10" s="31" customFormat="1" ht="18" customHeight="1">
      <c r="A58" s="360" t="s">
        <v>46</v>
      </c>
      <c r="B58" s="361"/>
      <c r="C58" s="361"/>
      <c r="D58" s="361"/>
      <c r="E58" s="362"/>
      <c r="F58" s="60">
        <f>(F53+F45+F24+F57)</f>
        <v>3271000</v>
      </c>
      <c r="G58" s="64"/>
      <c r="J58" s="359"/>
    </row>
    <row r="59" spans="1:7" s="22" customFormat="1" ht="12.75" customHeight="1">
      <c r="A59" s="62"/>
      <c r="B59" s="65"/>
      <c r="C59" s="66"/>
      <c r="D59" s="62"/>
      <c r="E59" s="63"/>
      <c r="F59" s="63"/>
      <c r="G59" s="62"/>
    </row>
    <row r="60" spans="1:7" s="103" customFormat="1" ht="18" customHeight="1">
      <c r="A60" s="101" t="s">
        <v>28</v>
      </c>
      <c r="B60" s="397" t="s">
        <v>29</v>
      </c>
      <c r="C60" s="397"/>
      <c r="D60" s="346"/>
      <c r="E60" s="357" t="s">
        <v>30</v>
      </c>
      <c r="F60" s="358"/>
      <c r="G60" s="102"/>
    </row>
    <row r="61" spans="1:7" s="22" customFormat="1" ht="12" customHeight="1">
      <c r="A61" s="67" t="s">
        <v>31</v>
      </c>
      <c r="B61" s="396" t="s">
        <v>32</v>
      </c>
      <c r="C61" s="396"/>
      <c r="D61" s="330"/>
      <c r="E61" s="332">
        <v>2371000</v>
      </c>
      <c r="F61" s="333"/>
      <c r="G61" s="63"/>
    </row>
    <row r="62" spans="1:7" s="22" customFormat="1" ht="12.75" customHeight="1">
      <c r="A62" s="67" t="s">
        <v>33</v>
      </c>
      <c r="B62" s="396" t="s">
        <v>34</v>
      </c>
      <c r="C62" s="396"/>
      <c r="D62" s="330"/>
      <c r="E62" s="332">
        <v>900000</v>
      </c>
      <c r="F62" s="333"/>
      <c r="G62" s="63"/>
    </row>
    <row r="63" spans="1:7" s="105" customFormat="1" ht="15" customHeight="1">
      <c r="A63" s="395" t="s">
        <v>35</v>
      </c>
      <c r="B63" s="395"/>
      <c r="C63" s="395"/>
      <c r="D63" s="351"/>
      <c r="E63" s="353">
        <f>SUM(E61:E62)</f>
        <v>3271000</v>
      </c>
      <c r="F63" s="354"/>
      <c r="G63" s="104"/>
    </row>
    <row r="64" spans="1:7" s="75" customFormat="1" ht="10.5" customHeight="1">
      <c r="A64" s="72"/>
      <c r="B64" s="72"/>
      <c r="C64" s="72"/>
      <c r="D64" s="72"/>
      <c r="E64" s="73"/>
      <c r="F64" s="73"/>
      <c r="G64" s="74"/>
    </row>
    <row r="65" spans="2:7" s="32" customFormat="1" ht="13.5" customHeight="1">
      <c r="B65" s="68" t="s">
        <v>178</v>
      </c>
      <c r="C65" s="69"/>
      <c r="D65" s="69"/>
      <c r="E65" s="69"/>
      <c r="F65" s="69"/>
      <c r="G65" s="68" t="s">
        <v>116</v>
      </c>
    </row>
    <row r="66" spans="1:7" s="32" customFormat="1" ht="15" customHeight="1">
      <c r="A66" s="68"/>
      <c r="B66" s="69"/>
      <c r="C66" s="69"/>
      <c r="D66" s="69"/>
      <c r="E66" s="69"/>
      <c r="F66" s="69"/>
      <c r="G66" s="69"/>
    </row>
    <row r="67" spans="1:7" s="32" customFormat="1" ht="14.25" customHeight="1">
      <c r="A67" s="68"/>
      <c r="B67" s="68" t="s">
        <v>50</v>
      </c>
      <c r="C67" s="70"/>
      <c r="D67" s="69"/>
      <c r="E67" s="69"/>
      <c r="F67" s="69"/>
      <c r="G67" s="71" t="s">
        <v>116</v>
      </c>
    </row>
    <row r="68" spans="2:6" s="22" customFormat="1" ht="4.5" customHeight="1">
      <c r="B68"/>
      <c r="C68"/>
      <c r="D68"/>
      <c r="E68"/>
      <c r="F68"/>
    </row>
    <row r="69" spans="1:6" s="22" customFormat="1" ht="13.5" customHeight="1">
      <c r="A69" s="36"/>
      <c r="B69" s="34" t="s">
        <v>51</v>
      </c>
      <c r="C69" s="35"/>
      <c r="E69"/>
      <c r="F69"/>
    </row>
    <row r="70" spans="2:6" s="22" customFormat="1" ht="12.75">
      <c r="B70"/>
      <c r="C70"/>
      <c r="E70"/>
      <c r="F70"/>
    </row>
    <row r="71" spans="1:5" s="22" customFormat="1" ht="12.75">
      <c r="A71" s="34"/>
      <c r="B71" s="27" t="s">
        <v>52</v>
      </c>
      <c r="C71"/>
      <c r="E71"/>
    </row>
    <row r="72" spans="3:5" s="22" customFormat="1" ht="6.75" customHeight="1">
      <c r="C72"/>
      <c r="E72"/>
    </row>
    <row r="73" spans="1:5" s="22" customFormat="1" ht="13.5" customHeight="1">
      <c r="A73" s="35"/>
      <c r="B73" s="27" t="s">
        <v>53</v>
      </c>
      <c r="C73"/>
      <c r="E73"/>
    </row>
    <row r="74" spans="3:6" s="22" customFormat="1" ht="12.75">
      <c r="C74"/>
      <c r="E74"/>
      <c r="F74"/>
    </row>
    <row r="75" spans="2:7" ht="12.75">
      <c r="B75" s="35" t="s">
        <v>54</v>
      </c>
      <c r="G75" s="35" t="s">
        <v>36</v>
      </c>
    </row>
    <row r="76" spans="5:6" s="22" customFormat="1" ht="6.75" customHeight="1">
      <c r="E76" s="33"/>
      <c r="F76" s="33"/>
    </row>
    <row r="77" spans="2:7" s="22" customFormat="1" ht="12.75">
      <c r="B77" s="27" t="s">
        <v>55</v>
      </c>
      <c r="E77" s="33"/>
      <c r="F77" s="33"/>
      <c r="G77" s="27" t="s">
        <v>56</v>
      </c>
    </row>
    <row r="78" spans="5:6" s="22" customFormat="1" ht="12.75">
      <c r="E78" s="33"/>
      <c r="F78" s="33"/>
    </row>
    <row r="79" spans="5:6" s="22" customFormat="1" ht="12.75">
      <c r="E79" s="33"/>
      <c r="F79" s="33"/>
    </row>
    <row r="80" spans="5:6" s="22" customFormat="1" ht="12.75">
      <c r="E80" s="33"/>
      <c r="F80" s="33"/>
    </row>
    <row r="81" spans="5:6" s="22" customFormat="1" ht="12.75">
      <c r="E81" s="33"/>
      <c r="F81" s="33"/>
    </row>
    <row r="82" spans="5:6" s="22" customFormat="1" ht="12.75">
      <c r="E82" s="33"/>
      <c r="F82" s="33"/>
    </row>
    <row r="83" spans="5:6" s="22" customFormat="1" ht="12.75">
      <c r="E83" s="33"/>
      <c r="F83" s="33"/>
    </row>
    <row r="84" spans="5:6" s="22" customFormat="1" ht="12.75">
      <c r="E84" s="33"/>
      <c r="F84" s="33"/>
    </row>
    <row r="85" spans="5:6" s="22" customFormat="1" ht="12.75">
      <c r="E85" s="33"/>
      <c r="F85" s="33"/>
    </row>
    <row r="86" spans="5:6" s="22" customFormat="1" ht="12.75">
      <c r="E86" s="33"/>
      <c r="F86" s="33"/>
    </row>
    <row r="87" spans="5:6" s="22" customFormat="1" ht="12.75">
      <c r="E87" s="33"/>
      <c r="F87" s="33"/>
    </row>
    <row r="88" spans="5:6" s="22" customFormat="1" ht="12.75">
      <c r="E88" s="33"/>
      <c r="F88" s="33"/>
    </row>
    <row r="89" spans="5:6" s="22" customFormat="1" ht="12.75">
      <c r="E89" s="33"/>
      <c r="F89" s="33"/>
    </row>
    <row r="90" spans="5:6" s="22" customFormat="1" ht="12.75">
      <c r="E90" s="33"/>
      <c r="F90" s="33"/>
    </row>
    <row r="91" spans="5:6" s="22" customFormat="1" ht="12.75">
      <c r="E91" s="33"/>
      <c r="F91" s="33"/>
    </row>
    <row r="92" spans="5:6" s="22" customFormat="1" ht="12.75">
      <c r="E92" s="33"/>
      <c r="F92" s="33"/>
    </row>
    <row r="93" spans="5:6" s="22" customFormat="1" ht="12.75">
      <c r="E93" s="33"/>
      <c r="F93" s="33"/>
    </row>
    <row r="94" spans="5:6" s="22" customFormat="1" ht="12.75">
      <c r="E94" s="33"/>
      <c r="F94" s="33"/>
    </row>
    <row r="95" spans="5:6" s="22" customFormat="1" ht="12.75">
      <c r="E95" s="33"/>
      <c r="F95" s="33"/>
    </row>
    <row r="96" spans="5:6" s="22" customFormat="1" ht="12.75">
      <c r="E96" s="33"/>
      <c r="F96" s="33"/>
    </row>
    <row r="97" spans="5:6" s="22" customFormat="1" ht="12.75">
      <c r="E97" s="33"/>
      <c r="F97" s="33"/>
    </row>
    <row r="98" spans="5:6" s="22" customFormat="1" ht="12.75">
      <c r="E98" s="33"/>
      <c r="F98" s="33"/>
    </row>
    <row r="99" spans="5:6" s="22" customFormat="1" ht="12.75">
      <c r="E99" s="33"/>
      <c r="F99" s="33"/>
    </row>
    <row r="100" spans="5:6" s="22" customFormat="1" ht="12.75">
      <c r="E100" s="33"/>
      <c r="F100" s="33"/>
    </row>
    <row r="101" spans="5:6" s="22" customFormat="1" ht="12.75">
      <c r="E101" s="33"/>
      <c r="F101" s="33"/>
    </row>
    <row r="102" spans="5:6" s="22" customFormat="1" ht="12.75">
      <c r="E102" s="33"/>
      <c r="F102" s="33"/>
    </row>
    <row r="103" spans="5:6" s="22" customFormat="1" ht="12.75">
      <c r="E103" s="33"/>
      <c r="F103" s="33"/>
    </row>
    <row r="104" spans="5:6" s="22" customFormat="1" ht="12.75">
      <c r="E104" s="33"/>
      <c r="F104" s="33"/>
    </row>
    <row r="105" spans="5:6" s="22" customFormat="1" ht="12.75">
      <c r="E105" s="33"/>
      <c r="F105" s="33"/>
    </row>
    <row r="106" spans="5:6" s="22" customFormat="1" ht="12.75">
      <c r="E106" s="33"/>
      <c r="F106" s="33"/>
    </row>
    <row r="107" spans="5:6" s="22" customFormat="1" ht="12.75">
      <c r="E107" s="33"/>
      <c r="F107" s="33"/>
    </row>
    <row r="108" spans="5:6" s="22" customFormat="1" ht="12.75">
      <c r="E108" s="33"/>
      <c r="F108" s="33"/>
    </row>
    <row r="109" spans="5:6" s="22" customFormat="1" ht="12.75">
      <c r="E109" s="33"/>
      <c r="F109" s="33"/>
    </row>
    <row r="110" spans="5:6" s="22" customFormat="1" ht="12.75">
      <c r="E110" s="33"/>
      <c r="F110" s="33"/>
    </row>
    <row r="111" spans="5:6" s="22" customFormat="1" ht="12.75">
      <c r="E111" s="33"/>
      <c r="F111" s="33"/>
    </row>
    <row r="112" spans="5:6" s="22" customFormat="1" ht="12.75">
      <c r="E112" s="33"/>
      <c r="F112" s="33"/>
    </row>
    <row r="113" spans="5:6" s="22" customFormat="1" ht="12.75">
      <c r="E113" s="33"/>
      <c r="F113" s="33"/>
    </row>
    <row r="114" spans="5:6" s="22" customFormat="1" ht="12.75">
      <c r="E114" s="33"/>
      <c r="F114" s="33"/>
    </row>
    <row r="115" spans="5:6" s="22" customFormat="1" ht="12.75">
      <c r="E115" s="33"/>
      <c r="F115" s="33"/>
    </row>
    <row r="116" spans="5:6" s="22" customFormat="1" ht="12.75">
      <c r="E116" s="33"/>
      <c r="F116" s="33"/>
    </row>
    <row r="117" spans="5:6" s="22" customFormat="1" ht="12.75">
      <c r="E117" s="33"/>
      <c r="F117" s="33"/>
    </row>
    <row r="118" spans="5:6" s="22" customFormat="1" ht="12.75">
      <c r="E118" s="33"/>
      <c r="F118" s="33"/>
    </row>
    <row r="119" spans="5:6" s="22" customFormat="1" ht="12.75">
      <c r="E119" s="33"/>
      <c r="F119" s="33"/>
    </row>
    <row r="120" spans="5:6" s="22" customFormat="1" ht="12.75">
      <c r="E120" s="33"/>
      <c r="F120" s="33"/>
    </row>
    <row r="121" spans="5:6" s="22" customFormat="1" ht="12.75">
      <c r="E121" s="33"/>
      <c r="F121" s="33"/>
    </row>
    <row r="122" spans="5:6" s="22" customFormat="1" ht="12.75">
      <c r="E122" s="33"/>
      <c r="F122" s="33"/>
    </row>
    <row r="123" spans="5:6" s="22" customFormat="1" ht="12.75">
      <c r="E123" s="33"/>
      <c r="F123" s="33"/>
    </row>
    <row r="124" spans="5:6" s="22" customFormat="1" ht="12.75">
      <c r="E124" s="33"/>
      <c r="F124" s="33"/>
    </row>
    <row r="125" spans="5:6" s="22" customFormat="1" ht="12.75">
      <c r="E125" s="33"/>
      <c r="F125" s="33"/>
    </row>
    <row r="126" spans="5:6" s="22" customFormat="1" ht="12.75">
      <c r="E126" s="33"/>
      <c r="F126" s="33"/>
    </row>
    <row r="127" spans="5:6" s="22" customFormat="1" ht="12.75">
      <c r="E127" s="33"/>
      <c r="F127" s="33"/>
    </row>
    <row r="138" ht="12.75">
      <c r="A138" s="37"/>
    </row>
    <row r="139" ht="15.75">
      <c r="A139" s="38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  <row r="145" ht="12.75">
      <c r="A145" s="39"/>
    </row>
    <row r="146" ht="12.75">
      <c r="A146" s="39"/>
    </row>
    <row r="147" ht="12.75">
      <c r="A147" s="39"/>
    </row>
    <row r="148" ht="12.75">
      <c r="A148" s="39"/>
    </row>
    <row r="149" ht="12.75">
      <c r="A149" s="39"/>
    </row>
    <row r="150" ht="12.75">
      <c r="A150" s="39"/>
    </row>
    <row r="151" ht="12.75">
      <c r="A151" s="39"/>
    </row>
    <row r="152" ht="12.75">
      <c r="A152" s="39"/>
    </row>
    <row r="153" ht="12.75">
      <c r="A153" s="39"/>
    </row>
    <row r="154" ht="12.75">
      <c r="A154" s="39"/>
    </row>
    <row r="155" ht="12.75">
      <c r="A155" s="39"/>
    </row>
    <row r="156" ht="12.75">
      <c r="A156" s="39"/>
    </row>
    <row r="157" ht="12.75">
      <c r="A157" s="35"/>
    </row>
    <row r="158" ht="12.75">
      <c r="A158" s="35"/>
    </row>
    <row r="159" ht="12.75">
      <c r="A159" s="35"/>
    </row>
    <row r="160" ht="12.75">
      <c r="A160" s="35"/>
    </row>
    <row r="161" ht="12.75">
      <c r="A161" s="40"/>
    </row>
    <row r="162" ht="12.75">
      <c r="A162" s="40"/>
    </row>
    <row r="163" ht="12.75">
      <c r="A163" s="40"/>
    </row>
    <row r="164" ht="12.75">
      <c r="A164" s="40"/>
    </row>
    <row r="165" ht="12.75">
      <c r="A165" s="40"/>
    </row>
    <row r="166" ht="12.75">
      <c r="A166" s="41"/>
    </row>
    <row r="167" ht="12.75">
      <c r="A167" s="40"/>
    </row>
    <row r="168" ht="12.75">
      <c r="A168" s="40"/>
    </row>
  </sheetData>
  <sheetProtection/>
  <mergeCells count="18">
    <mergeCell ref="A45:E45"/>
    <mergeCell ref="A53:E53"/>
    <mergeCell ref="A8:G8"/>
    <mergeCell ref="A12:G12"/>
    <mergeCell ref="A15:G15"/>
    <mergeCell ref="D17:F17"/>
    <mergeCell ref="B20:F20"/>
    <mergeCell ref="A24:E24"/>
    <mergeCell ref="J53:J58"/>
    <mergeCell ref="A58:E58"/>
    <mergeCell ref="A63:D63"/>
    <mergeCell ref="E63:F63"/>
    <mergeCell ref="B61:D61"/>
    <mergeCell ref="E61:F61"/>
    <mergeCell ref="B62:D62"/>
    <mergeCell ref="E62:F62"/>
    <mergeCell ref="B60:D60"/>
    <mergeCell ref="E60:F6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G55" sqref="G55"/>
    </sheetView>
  </sheetViews>
  <sheetFormatPr defaultColWidth="9.140625" defaultRowHeight="12.75"/>
  <cols>
    <col min="1" max="1" width="7.00390625" style="300" customWidth="1"/>
    <col min="2" max="2" width="65.8515625" style="300" customWidth="1"/>
    <col min="3" max="3" width="14.00390625" style="301" customWidth="1"/>
    <col min="4" max="16384" width="9.140625" style="295" customWidth="1"/>
  </cols>
  <sheetData>
    <row r="1" spans="1:3" s="284" customFormat="1" ht="12.75">
      <c r="A1" s="281"/>
      <c r="B1" s="282"/>
      <c r="C1" s="283"/>
    </row>
    <row r="2" spans="1:3" s="284" customFormat="1" ht="12.75">
      <c r="A2" s="281"/>
      <c r="B2" s="282"/>
      <c r="C2" s="283"/>
    </row>
    <row r="3" spans="1:3" s="284" customFormat="1" ht="12.75">
      <c r="A3" s="285"/>
      <c r="B3" s="286"/>
      <c r="C3" s="283"/>
    </row>
    <row r="4" spans="1:3" s="290" customFormat="1" ht="12.75">
      <c r="A4" s="287" t="s">
        <v>194</v>
      </c>
      <c r="B4" s="288"/>
      <c r="C4" s="289"/>
    </row>
    <row r="5" spans="1:3" s="293" customFormat="1" ht="12.75">
      <c r="A5" s="291" t="s">
        <v>195</v>
      </c>
      <c r="B5" s="288"/>
      <c r="C5" s="292"/>
    </row>
    <row r="6" spans="1:3" ht="12.75">
      <c r="A6" s="294"/>
      <c r="B6" s="402"/>
      <c r="C6" s="403"/>
    </row>
    <row r="7" spans="1:3" ht="12.75">
      <c r="A7" s="296"/>
      <c r="B7" s="297"/>
      <c r="C7" s="298"/>
    </row>
    <row r="8" spans="1:3" ht="12.75">
      <c r="A8" s="296"/>
      <c r="B8" s="297"/>
      <c r="C8" s="298"/>
    </row>
    <row r="9" spans="1:3" ht="12.75">
      <c r="A9" s="296"/>
      <c r="B9" s="297"/>
      <c r="C9" s="298"/>
    </row>
    <row r="10" spans="1:3" ht="12.75">
      <c r="A10" s="296"/>
      <c r="B10" s="297"/>
      <c r="C10" s="298"/>
    </row>
    <row r="11" spans="1:3" ht="12.75">
      <c r="A11" s="296"/>
      <c r="B11" s="297"/>
      <c r="C11" s="298"/>
    </row>
    <row r="12" spans="1:3" ht="12.75">
      <c r="A12" s="296"/>
      <c r="B12" s="297"/>
      <c r="C12" s="298"/>
    </row>
    <row r="13" spans="1:3" ht="12.75">
      <c r="A13" s="296"/>
      <c r="B13" s="297"/>
      <c r="C13" s="298"/>
    </row>
    <row r="14" spans="1:3" ht="12.75">
      <c r="A14" s="296"/>
      <c r="B14" s="297"/>
      <c r="C14" s="298"/>
    </row>
    <row r="15" spans="1:3" ht="12.75">
      <c r="A15" s="296"/>
      <c r="B15" s="297"/>
      <c r="C15" s="298"/>
    </row>
    <row r="16" spans="1:3" ht="12.75">
      <c r="A16" s="296"/>
      <c r="B16" s="297"/>
      <c r="C16" s="298"/>
    </row>
    <row r="17" spans="1:3" ht="12.75">
      <c r="A17" s="296"/>
      <c r="B17" s="297"/>
      <c r="C17" s="298"/>
    </row>
    <row r="18" spans="1:3" ht="12.75">
      <c r="A18" s="296"/>
      <c r="B18" s="297"/>
      <c r="C18" s="298"/>
    </row>
    <row r="19" spans="1:3" ht="12.75">
      <c r="A19" s="296"/>
      <c r="B19" s="297"/>
      <c r="C19" s="298"/>
    </row>
    <row r="20" spans="1:3" ht="12.75">
      <c r="A20" s="296"/>
      <c r="B20" s="297"/>
      <c r="C20" s="298"/>
    </row>
    <row r="21" spans="1:3" ht="12.75">
      <c r="A21" s="296"/>
      <c r="B21" s="297"/>
      <c r="C21" s="298"/>
    </row>
    <row r="22" spans="1:3" ht="12.75">
      <c r="A22" s="296"/>
      <c r="B22" s="297"/>
      <c r="C22" s="298"/>
    </row>
    <row r="23" spans="1:3" ht="12.75">
      <c r="A23" s="296"/>
      <c r="B23" s="297"/>
      <c r="C23" s="298"/>
    </row>
    <row r="24" spans="1:3" s="299" customFormat="1" ht="18">
      <c r="A24" s="404" t="s">
        <v>116</v>
      </c>
      <c r="B24" s="404"/>
      <c r="C24" s="404"/>
    </row>
    <row r="25" spans="1:3" ht="18">
      <c r="A25" s="405"/>
      <c r="B25" s="405"/>
      <c r="C25" s="405"/>
    </row>
    <row r="26" spans="1:3" ht="34.5" customHeight="1">
      <c r="A26" s="408" t="s">
        <v>211</v>
      </c>
      <c r="B26" s="409"/>
      <c r="C26" s="409"/>
    </row>
    <row r="27" spans="1:3" ht="18">
      <c r="A27" s="406" t="s">
        <v>116</v>
      </c>
      <c r="B27" s="406"/>
      <c r="C27" s="406"/>
    </row>
    <row r="28" spans="1:3" ht="12.75">
      <c r="A28" s="296"/>
      <c r="B28" s="297"/>
      <c r="C28" s="298"/>
    </row>
    <row r="30" spans="1:3" ht="12.75">
      <c r="A30" s="296"/>
      <c r="B30" s="297"/>
      <c r="C30" s="298"/>
    </row>
    <row r="31" spans="1:3" ht="12.75">
      <c r="A31" s="296"/>
      <c r="B31" s="297"/>
      <c r="C31" s="298"/>
    </row>
    <row r="32" spans="1:3" ht="12.75">
      <c r="A32" s="296"/>
      <c r="B32" s="297"/>
      <c r="C32" s="298"/>
    </row>
    <row r="33" spans="1:3" ht="12.75">
      <c r="A33" s="296"/>
      <c r="B33" s="297"/>
      <c r="C33" s="298"/>
    </row>
    <row r="34" spans="1:3" ht="12.75">
      <c r="A34" s="296"/>
      <c r="B34" s="297"/>
      <c r="C34" s="298"/>
    </row>
    <row r="35" spans="1:3" ht="12.75">
      <c r="A35" s="296"/>
      <c r="B35" s="297"/>
      <c r="C35" s="298"/>
    </row>
    <row r="36" spans="1:3" ht="12.75">
      <c r="A36" s="296"/>
      <c r="B36" s="297"/>
      <c r="C36" s="298"/>
    </row>
    <row r="37" spans="1:3" ht="12.75">
      <c r="A37" s="296"/>
      <c r="B37" s="297"/>
      <c r="C37" s="298"/>
    </row>
    <row r="38" spans="1:3" ht="12.75">
      <c r="A38" s="296"/>
      <c r="B38" s="297"/>
      <c r="C38" s="298"/>
    </row>
    <row r="39" spans="1:3" ht="12.75">
      <c r="A39" s="296"/>
      <c r="B39" s="297"/>
      <c r="C39" s="298"/>
    </row>
    <row r="40" spans="1:3" ht="12.75">
      <c r="A40" s="296"/>
      <c r="B40" s="297"/>
      <c r="C40" s="298"/>
    </row>
    <row r="41" spans="1:3" ht="12.75">
      <c r="A41" s="296"/>
      <c r="B41" s="297"/>
      <c r="C41" s="298"/>
    </row>
    <row r="42" spans="1:3" ht="12.75">
      <c r="A42" s="296"/>
      <c r="B42" s="297"/>
      <c r="C42" s="298"/>
    </row>
    <row r="43" spans="1:3" ht="12.75">
      <c r="A43" s="296"/>
      <c r="B43" s="297"/>
      <c r="C43" s="298"/>
    </row>
    <row r="44" spans="1:3" ht="12.75">
      <c r="A44" s="296"/>
      <c r="B44" s="297"/>
      <c r="C44" s="298"/>
    </row>
    <row r="45" spans="1:3" ht="12.75">
      <c r="A45" s="296"/>
      <c r="B45" s="297"/>
      <c r="C45" s="298"/>
    </row>
    <row r="46" spans="1:3" ht="12.75">
      <c r="A46" s="296"/>
      <c r="B46" s="297"/>
      <c r="C46" s="298"/>
    </row>
    <row r="47" spans="1:3" ht="12.75">
      <c r="A47" s="296"/>
      <c r="B47" s="297"/>
      <c r="C47" s="298"/>
    </row>
    <row r="48" spans="1:3" ht="12.75">
      <c r="A48" s="296"/>
      <c r="B48" s="297"/>
      <c r="C48" s="298"/>
    </row>
    <row r="49" spans="1:3" ht="12.75">
      <c r="A49" s="296"/>
      <c r="B49" s="297"/>
      <c r="C49" s="298"/>
    </row>
    <row r="50" spans="1:3" ht="12.75">
      <c r="A50" s="296"/>
      <c r="B50" s="297"/>
      <c r="C50" s="298"/>
    </row>
    <row r="51" spans="1:3" ht="12.75">
      <c r="A51" s="296"/>
      <c r="B51" s="297"/>
      <c r="C51" s="298"/>
    </row>
    <row r="52" spans="1:3" ht="12.75">
      <c r="A52" s="296"/>
      <c r="B52" s="297"/>
      <c r="C52" s="298"/>
    </row>
    <row r="53" spans="1:3" ht="12.75">
      <c r="A53" s="296"/>
      <c r="B53" s="297"/>
      <c r="C53" s="298"/>
    </row>
    <row r="54" spans="1:3" ht="12.75">
      <c r="A54" s="407" t="s">
        <v>212</v>
      </c>
      <c r="B54" s="407"/>
      <c r="C54" s="407"/>
    </row>
    <row r="55" spans="1:3" ht="12.75">
      <c r="A55" s="302"/>
      <c r="B55" s="302"/>
      <c r="C55" s="302"/>
    </row>
  </sheetData>
  <sheetProtection/>
  <mergeCells count="6">
    <mergeCell ref="B6:C6"/>
    <mergeCell ref="A24:C24"/>
    <mergeCell ref="A25:C25"/>
    <mergeCell ref="A27:C27"/>
    <mergeCell ref="A54:C54"/>
    <mergeCell ref="A26:C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153"/>
  <sheetViews>
    <sheetView tabSelected="1" zoomScale="124" zoomScaleNormal="124" zoomScalePageLayoutView="0" workbookViewId="0" topLeftCell="A1">
      <selection activeCell="J43" sqref="J43"/>
    </sheetView>
  </sheetViews>
  <sheetFormatPr defaultColWidth="9.140625" defaultRowHeight="12.75"/>
  <cols>
    <col min="1" max="1" width="4.140625" style="217" customWidth="1"/>
    <col min="2" max="2" width="26.28125" style="217" customWidth="1"/>
    <col min="3" max="3" width="7.28125" style="217" customWidth="1"/>
    <col min="4" max="4" width="8.421875" style="217" customWidth="1"/>
    <col min="5" max="5" width="11.140625" style="257" customWidth="1"/>
    <col min="6" max="6" width="11.7109375" style="257" customWidth="1"/>
    <col min="7" max="7" width="30.28125" style="217" customWidth="1"/>
    <col min="8" max="9" width="9.140625" style="217" customWidth="1"/>
    <col min="10" max="10" width="21.421875" style="217" customWidth="1"/>
    <col min="11" max="16384" width="9.140625" style="217" customWidth="1"/>
  </cols>
  <sheetData>
    <row r="1" spans="1:7" s="200" customFormat="1" ht="19.5" customHeight="1">
      <c r="A1" s="194"/>
      <c r="B1" s="195"/>
      <c r="C1" s="196"/>
      <c r="D1" s="197"/>
      <c r="E1" s="198"/>
      <c r="F1" s="198"/>
      <c r="G1" s="199"/>
    </row>
    <row r="2" spans="1:7" s="203" customFormat="1" ht="9.75" customHeight="1">
      <c r="A2" s="194"/>
      <c r="B2" s="195"/>
      <c r="C2" s="196"/>
      <c r="D2" s="201"/>
      <c r="E2" s="202"/>
      <c r="F2" s="202"/>
      <c r="G2" s="199"/>
    </row>
    <row r="3" spans="1:7" s="203" customFormat="1" ht="15.75" customHeight="1">
      <c r="A3" s="204"/>
      <c r="B3" s="205"/>
      <c r="C3" s="206"/>
      <c r="D3" s="205"/>
      <c r="E3" s="207"/>
      <c r="F3" s="207"/>
      <c r="G3" s="199"/>
    </row>
    <row r="4" spans="1:7" s="203" customFormat="1" ht="18" customHeight="1">
      <c r="A4" s="204"/>
      <c r="B4" s="205"/>
      <c r="C4" s="206"/>
      <c r="D4" s="205"/>
      <c r="E4" s="207"/>
      <c r="F4" s="207"/>
      <c r="G4" s="199"/>
    </row>
    <row r="5" spans="1:6" s="209" customFormat="1" ht="9.75" customHeight="1">
      <c r="A5" s="194" t="s">
        <v>192</v>
      </c>
      <c r="B5" s="195"/>
      <c r="C5" s="196"/>
      <c r="D5" s="195"/>
      <c r="E5" s="208"/>
      <c r="F5" s="208"/>
    </row>
    <row r="6" spans="1:7" s="209" customFormat="1" ht="16.5" customHeight="1">
      <c r="A6" s="210" t="s">
        <v>1</v>
      </c>
      <c r="B6" s="211"/>
      <c r="C6" s="212"/>
      <c r="D6" s="211"/>
      <c r="E6" s="213"/>
      <c r="F6" s="213"/>
      <c r="G6" s="214"/>
    </row>
    <row r="7" spans="1:6" s="209" customFormat="1" ht="20.25" customHeight="1">
      <c r="A7" s="194"/>
      <c r="B7" s="195"/>
      <c r="C7" s="196"/>
      <c r="D7" s="195"/>
      <c r="E7" s="208"/>
      <c r="F7" s="208"/>
    </row>
    <row r="8" spans="1:6" s="209" customFormat="1" ht="12" customHeight="1">
      <c r="A8" s="194"/>
      <c r="B8" s="195"/>
      <c r="C8" s="196"/>
      <c r="D8" s="195"/>
      <c r="E8" s="208"/>
      <c r="F8" s="208"/>
    </row>
    <row r="9" spans="1:7" s="215" customFormat="1" ht="15.75" customHeight="1">
      <c r="A9" s="413" t="s">
        <v>213</v>
      </c>
      <c r="B9" s="413"/>
      <c r="C9" s="413"/>
      <c r="D9" s="413"/>
      <c r="E9" s="413"/>
      <c r="F9" s="413"/>
      <c r="G9" s="413"/>
    </row>
    <row r="10" spans="1:8" ht="18" customHeight="1">
      <c r="A10" s="216"/>
      <c r="B10" s="216"/>
      <c r="C10" s="216"/>
      <c r="D10" s="216"/>
      <c r="E10" s="216"/>
      <c r="F10" s="216"/>
      <c r="G10" s="216"/>
      <c r="H10" s="217" t="s">
        <v>116</v>
      </c>
    </row>
    <row r="11" spans="1:8" s="215" customFormat="1" ht="13.5" customHeight="1">
      <c r="A11" s="272" t="s">
        <v>187</v>
      </c>
      <c r="B11" s="273"/>
      <c r="C11" s="271"/>
      <c r="D11" s="271"/>
      <c r="E11" s="271"/>
      <c r="F11" s="271"/>
      <c r="G11" s="271"/>
      <c r="H11" s="274"/>
    </row>
    <row r="12" spans="1:8" s="215" customFormat="1" ht="27.75" customHeight="1">
      <c r="A12" s="414" t="s">
        <v>193</v>
      </c>
      <c r="B12" s="414"/>
      <c r="C12" s="414"/>
      <c r="D12" s="414"/>
      <c r="E12" s="414"/>
      <c r="F12" s="414"/>
      <c r="G12" s="414"/>
      <c r="H12" s="274"/>
    </row>
    <row r="13" spans="1:8" s="215" customFormat="1" ht="12" customHeight="1">
      <c r="A13" s="419" t="s">
        <v>208</v>
      </c>
      <c r="B13" s="420"/>
      <c r="C13" s="420"/>
      <c r="D13" s="420"/>
      <c r="E13" s="420"/>
      <c r="F13" s="420"/>
      <c r="G13" s="420"/>
      <c r="H13" s="420"/>
    </row>
    <row r="14" spans="1:8" s="218" customFormat="1" ht="25.5" customHeight="1">
      <c r="A14" s="414" t="s">
        <v>209</v>
      </c>
      <c r="B14" s="418"/>
      <c r="C14" s="418"/>
      <c r="D14" s="418"/>
      <c r="E14" s="418"/>
      <c r="F14" s="418"/>
      <c r="G14" s="418"/>
      <c r="H14" s="275"/>
    </row>
    <row r="15" spans="1:8" ht="12.75" customHeight="1">
      <c r="A15" s="415" t="s">
        <v>190</v>
      </c>
      <c r="B15" s="416"/>
      <c r="C15" s="416"/>
      <c r="D15" s="416"/>
      <c r="E15" s="416"/>
      <c r="F15" s="416"/>
      <c r="G15" s="416"/>
      <c r="H15" s="276"/>
    </row>
    <row r="16" spans="1:8" ht="12.75" customHeight="1">
      <c r="A16" s="415" t="s">
        <v>191</v>
      </c>
      <c r="B16" s="421"/>
      <c r="C16" s="421"/>
      <c r="D16" s="421"/>
      <c r="E16" s="421"/>
      <c r="F16" s="421"/>
      <c r="G16" s="421"/>
      <c r="H16" s="276"/>
    </row>
    <row r="17" spans="1:8" ht="12.75" customHeight="1">
      <c r="A17" s="279"/>
      <c r="B17" s="280"/>
      <c r="C17" s="280"/>
      <c r="D17" s="280"/>
      <c r="E17" s="280"/>
      <c r="F17" s="280"/>
      <c r="G17" s="280"/>
      <c r="H17" s="276"/>
    </row>
    <row r="18" spans="1:7" ht="16.5" customHeight="1">
      <c r="A18" s="220"/>
      <c r="B18" s="220"/>
      <c r="C18" s="220"/>
      <c r="D18" s="417" t="s">
        <v>116</v>
      </c>
      <c r="E18" s="417"/>
      <c r="F18" s="417"/>
      <c r="G18" s="220"/>
    </row>
    <row r="19" spans="1:7" s="222" customFormat="1" ht="54.75" customHeight="1">
      <c r="A19" s="120" t="s">
        <v>3</v>
      </c>
      <c r="B19" s="120" t="s">
        <v>189</v>
      </c>
      <c r="C19" s="120" t="s">
        <v>5</v>
      </c>
      <c r="D19" s="120" t="s">
        <v>6</v>
      </c>
      <c r="E19" s="121" t="s">
        <v>184</v>
      </c>
      <c r="F19" s="121" t="s">
        <v>185</v>
      </c>
      <c r="G19" s="122" t="s">
        <v>9</v>
      </c>
    </row>
    <row r="20" spans="1:7" s="225" customFormat="1" ht="12.75" customHeight="1">
      <c r="A20" s="223">
        <v>1</v>
      </c>
      <c r="B20" s="223">
        <v>2</v>
      </c>
      <c r="C20" s="223">
        <v>3</v>
      </c>
      <c r="D20" s="223">
        <v>4</v>
      </c>
      <c r="E20" s="224">
        <v>5</v>
      </c>
      <c r="F20" s="224">
        <v>6</v>
      </c>
      <c r="G20" s="223">
        <v>7</v>
      </c>
    </row>
    <row r="21" spans="1:7" s="225" customFormat="1" ht="12.75" customHeight="1">
      <c r="A21" s="120"/>
      <c r="B21" s="133" t="s">
        <v>11</v>
      </c>
      <c r="C21" s="221"/>
      <c r="D21" s="230"/>
      <c r="E21" s="231"/>
      <c r="F21" s="229"/>
      <c r="G21" s="232"/>
    </row>
    <row r="22" spans="1:7" s="225" customFormat="1" ht="25.5" customHeight="1">
      <c r="A22" s="316" t="s">
        <v>44</v>
      </c>
      <c r="B22" s="327" t="s">
        <v>217</v>
      </c>
      <c r="C22" s="316" t="s">
        <v>39</v>
      </c>
      <c r="D22" s="316">
        <v>1</v>
      </c>
      <c r="E22" s="326">
        <v>100000</v>
      </c>
      <c r="F22" s="326">
        <v>100000</v>
      </c>
      <c r="G22" s="325" t="s">
        <v>218</v>
      </c>
    </row>
    <row r="23" spans="1:7" s="225" customFormat="1" ht="15.75" customHeight="1">
      <c r="A23" s="422" t="s">
        <v>200</v>
      </c>
      <c r="B23" s="422"/>
      <c r="C23" s="422"/>
      <c r="D23" s="422"/>
      <c r="E23" s="422"/>
      <c r="F23" s="303">
        <f>SUM(F22:F22)</f>
        <v>100000</v>
      </c>
      <c r="G23" s="304"/>
    </row>
    <row r="24" spans="1:7" s="227" customFormat="1" ht="15.75" customHeight="1">
      <c r="A24" s="120"/>
      <c r="B24" s="133" t="s">
        <v>18</v>
      </c>
      <c r="C24" s="221"/>
      <c r="D24" s="230"/>
      <c r="E24" s="231"/>
      <c r="F24" s="229"/>
      <c r="G24" s="232"/>
    </row>
    <row r="25" spans="1:7" s="228" customFormat="1" ht="27.75" customHeight="1">
      <c r="A25" s="310" t="s">
        <v>44</v>
      </c>
      <c r="B25" s="311" t="s">
        <v>219</v>
      </c>
      <c r="C25" s="310" t="s">
        <v>39</v>
      </c>
      <c r="D25" s="310">
        <v>6</v>
      </c>
      <c r="E25" s="314">
        <v>6100</v>
      </c>
      <c r="F25" s="315">
        <v>36600</v>
      </c>
      <c r="G25" s="311" t="s">
        <v>220</v>
      </c>
    </row>
    <row r="26" spans="1:7" s="228" customFormat="1" ht="27.75" customHeight="1">
      <c r="A26" s="310" t="s">
        <v>57</v>
      </c>
      <c r="B26" s="311" t="s">
        <v>221</v>
      </c>
      <c r="C26" s="310" t="s">
        <v>39</v>
      </c>
      <c r="D26" s="310">
        <v>1</v>
      </c>
      <c r="E26" s="314">
        <v>5000</v>
      </c>
      <c r="F26" s="315">
        <v>5000</v>
      </c>
      <c r="G26" s="311" t="s">
        <v>222</v>
      </c>
    </row>
    <row r="27" spans="1:7" s="228" customFormat="1" ht="21" customHeight="1">
      <c r="A27" s="310" t="s">
        <v>60</v>
      </c>
      <c r="B27" s="311" t="s">
        <v>223</v>
      </c>
      <c r="C27" s="310" t="s">
        <v>39</v>
      </c>
      <c r="D27" s="310">
        <v>2</v>
      </c>
      <c r="E27" s="314">
        <v>4000</v>
      </c>
      <c r="F27" s="315">
        <v>8000</v>
      </c>
      <c r="G27" s="311" t="s">
        <v>224</v>
      </c>
    </row>
    <row r="28" spans="1:7" s="228" customFormat="1" ht="27" customHeight="1">
      <c r="A28" s="310" t="s">
        <v>61</v>
      </c>
      <c r="B28" s="311" t="s">
        <v>225</v>
      </c>
      <c r="C28" s="310" t="s">
        <v>39</v>
      </c>
      <c r="D28" s="310">
        <v>1</v>
      </c>
      <c r="E28" s="314">
        <v>4000</v>
      </c>
      <c r="F28" s="315">
        <v>4000</v>
      </c>
      <c r="G28" s="311" t="s">
        <v>201</v>
      </c>
    </row>
    <row r="29" spans="1:7" s="228" customFormat="1" ht="27" customHeight="1">
      <c r="A29" s="310" t="s">
        <v>62</v>
      </c>
      <c r="B29" s="311" t="s">
        <v>226</v>
      </c>
      <c r="C29" s="310" t="s">
        <v>39</v>
      </c>
      <c r="D29" s="310">
        <v>1</v>
      </c>
      <c r="E29" s="314">
        <v>2000</v>
      </c>
      <c r="F29" s="315">
        <v>2000</v>
      </c>
      <c r="G29" s="311" t="s">
        <v>227</v>
      </c>
    </row>
    <row r="30" spans="1:7" s="228" customFormat="1" ht="27" customHeight="1">
      <c r="A30" s="310" t="s">
        <v>65</v>
      </c>
      <c r="B30" s="311" t="s">
        <v>196</v>
      </c>
      <c r="C30" s="310" t="s">
        <v>81</v>
      </c>
      <c r="D30" s="310">
        <v>1</v>
      </c>
      <c r="E30" s="314">
        <v>20000</v>
      </c>
      <c r="F30" s="315">
        <v>20000</v>
      </c>
      <c r="G30" s="311" t="s">
        <v>210</v>
      </c>
    </row>
    <row r="31" spans="1:7" s="228" customFormat="1" ht="25.5" customHeight="1">
      <c r="A31" s="310" t="s">
        <v>82</v>
      </c>
      <c r="B31" s="311" t="s">
        <v>203</v>
      </c>
      <c r="C31" s="310" t="s">
        <v>81</v>
      </c>
      <c r="D31" s="310">
        <v>1</v>
      </c>
      <c r="E31" s="314">
        <v>30000</v>
      </c>
      <c r="F31" s="315">
        <v>30000</v>
      </c>
      <c r="G31" s="311" t="s">
        <v>216</v>
      </c>
    </row>
    <row r="32" spans="1:7" s="228" customFormat="1" ht="26.25" customHeight="1">
      <c r="A32" s="310" t="s">
        <v>85</v>
      </c>
      <c r="B32" s="311" t="s">
        <v>206</v>
      </c>
      <c r="C32" s="310" t="s">
        <v>81</v>
      </c>
      <c r="D32" s="310">
        <v>1</v>
      </c>
      <c r="E32" s="314">
        <v>160000</v>
      </c>
      <c r="F32" s="315">
        <v>160000</v>
      </c>
      <c r="G32" s="311" t="s">
        <v>207</v>
      </c>
    </row>
    <row r="33" spans="1:7" s="228" customFormat="1" ht="26.25" customHeight="1">
      <c r="A33" s="310" t="s">
        <v>87</v>
      </c>
      <c r="B33" s="311" t="s">
        <v>231</v>
      </c>
      <c r="C33" s="310" t="s">
        <v>81</v>
      </c>
      <c r="D33" s="310">
        <v>1</v>
      </c>
      <c r="E33" s="314">
        <v>9000</v>
      </c>
      <c r="F33" s="315">
        <v>9000</v>
      </c>
      <c r="G33" s="311" t="s">
        <v>232</v>
      </c>
    </row>
    <row r="34" spans="1:7" s="228" customFormat="1" ht="26.25" customHeight="1">
      <c r="A34" s="310" t="s">
        <v>90</v>
      </c>
      <c r="B34" s="311" t="s">
        <v>197</v>
      </c>
      <c r="C34" s="310" t="s">
        <v>81</v>
      </c>
      <c r="D34" s="310">
        <v>1</v>
      </c>
      <c r="E34" s="314">
        <v>60000</v>
      </c>
      <c r="F34" s="315">
        <v>60000</v>
      </c>
      <c r="G34" s="311" t="s">
        <v>215</v>
      </c>
    </row>
    <row r="35" spans="1:10" s="228" customFormat="1" ht="16.5" customHeight="1">
      <c r="A35" s="422" t="s">
        <v>200</v>
      </c>
      <c r="B35" s="422"/>
      <c r="C35" s="422"/>
      <c r="D35" s="422"/>
      <c r="E35" s="422"/>
      <c r="F35" s="303">
        <f>SUM(F25:F34)</f>
        <v>334600</v>
      </c>
      <c r="G35" s="304"/>
      <c r="J35" s="228" t="s">
        <v>116</v>
      </c>
    </row>
    <row r="36" spans="1:7" s="233" customFormat="1" ht="14.25" customHeight="1">
      <c r="A36" s="321"/>
      <c r="B36" s="322"/>
      <c r="C36" s="322"/>
      <c r="D36" s="322"/>
      <c r="E36" s="322"/>
      <c r="F36" s="323"/>
      <c r="G36" s="324"/>
    </row>
    <row r="37" spans="1:7" s="215" customFormat="1" ht="15" customHeight="1">
      <c r="A37" s="305"/>
      <c r="B37" s="306" t="s">
        <v>25</v>
      </c>
      <c r="C37" s="305"/>
      <c r="D37" s="306"/>
      <c r="E37" s="307"/>
      <c r="F37" s="308"/>
      <c r="G37" s="309"/>
    </row>
    <row r="38" spans="1:7" s="215" customFormat="1" ht="40.5" customHeight="1">
      <c r="A38" s="310" t="s">
        <v>44</v>
      </c>
      <c r="B38" s="311" t="s">
        <v>204</v>
      </c>
      <c r="C38" s="310" t="s">
        <v>81</v>
      </c>
      <c r="D38" s="310">
        <v>1</v>
      </c>
      <c r="E38" s="312">
        <v>100000</v>
      </c>
      <c r="F38" s="313">
        <v>100000</v>
      </c>
      <c r="G38" s="311" t="s">
        <v>198</v>
      </c>
    </row>
    <row r="39" spans="1:7" s="215" customFormat="1" ht="40.5" customHeight="1">
      <c r="A39" s="310" t="s">
        <v>57</v>
      </c>
      <c r="B39" s="311" t="s">
        <v>228</v>
      </c>
      <c r="C39" s="310" t="s">
        <v>58</v>
      </c>
      <c r="D39" s="310">
        <v>1</v>
      </c>
      <c r="E39" s="312">
        <v>3000</v>
      </c>
      <c r="F39" s="313">
        <v>3000</v>
      </c>
      <c r="G39" s="311" t="s">
        <v>229</v>
      </c>
    </row>
    <row r="40" spans="1:7" s="215" customFormat="1" ht="40.5" customHeight="1">
      <c r="A40" s="310" t="s">
        <v>60</v>
      </c>
      <c r="B40" s="311" t="s">
        <v>230</v>
      </c>
      <c r="C40" s="310" t="s">
        <v>39</v>
      </c>
      <c r="D40" s="310">
        <v>1</v>
      </c>
      <c r="E40" s="312">
        <v>30000</v>
      </c>
      <c r="F40" s="313">
        <v>30000</v>
      </c>
      <c r="G40" s="311" t="s">
        <v>229</v>
      </c>
    </row>
    <row r="41" spans="1:7" s="215" customFormat="1" ht="31.5" customHeight="1">
      <c r="A41" s="310" t="s">
        <v>61</v>
      </c>
      <c r="B41" s="311" t="s">
        <v>67</v>
      </c>
      <c r="C41" s="310" t="s">
        <v>58</v>
      </c>
      <c r="D41" s="310">
        <v>1</v>
      </c>
      <c r="E41" s="312">
        <v>15000</v>
      </c>
      <c r="F41" s="313">
        <v>15000</v>
      </c>
      <c r="G41" s="311" t="s">
        <v>205</v>
      </c>
    </row>
    <row r="42" spans="1:7" s="215" customFormat="1" ht="30" customHeight="1">
      <c r="A42" s="310" t="s">
        <v>62</v>
      </c>
      <c r="B42" s="311" t="s">
        <v>177</v>
      </c>
      <c r="C42" s="310" t="s">
        <v>81</v>
      </c>
      <c r="D42" s="310">
        <v>1</v>
      </c>
      <c r="E42" s="312">
        <v>50000</v>
      </c>
      <c r="F42" s="313">
        <v>50000</v>
      </c>
      <c r="G42" s="311" t="s">
        <v>202</v>
      </c>
    </row>
    <row r="43" spans="1:19" s="215" customFormat="1" ht="18" customHeight="1">
      <c r="A43" s="423" t="s">
        <v>200</v>
      </c>
      <c r="B43" s="423"/>
      <c r="C43" s="423"/>
      <c r="D43" s="423"/>
      <c r="E43" s="423"/>
      <c r="F43" s="264">
        <f>SUM(F38:F42)</f>
        <v>198000</v>
      </c>
      <c r="G43" s="234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</row>
    <row r="44" spans="1:19" s="240" customFormat="1" ht="14.25" customHeight="1">
      <c r="A44" s="236"/>
      <c r="B44" s="236"/>
      <c r="C44" s="236"/>
      <c r="D44" s="236"/>
      <c r="E44" s="236"/>
      <c r="F44" s="237"/>
      <c r="G44" s="238"/>
      <c r="H44" s="235"/>
      <c r="I44" s="239"/>
      <c r="J44" s="235"/>
      <c r="K44" s="235"/>
      <c r="L44" s="235"/>
      <c r="M44" s="235"/>
      <c r="N44" s="235"/>
      <c r="O44" s="235"/>
      <c r="P44" s="235"/>
      <c r="Q44" s="235"/>
      <c r="R44" s="235"/>
      <c r="S44" s="235"/>
    </row>
    <row r="45" spans="1:19" s="242" customFormat="1" ht="15.75" customHeight="1">
      <c r="A45" s="265"/>
      <c r="B45" s="149" t="s">
        <v>43</v>
      </c>
      <c r="C45" s="149"/>
      <c r="D45" s="149"/>
      <c r="E45" s="150"/>
      <c r="F45" s="266"/>
      <c r="G45" s="241"/>
      <c r="H45" s="239"/>
      <c r="I45" s="239"/>
      <c r="J45" s="235"/>
      <c r="K45" s="239"/>
      <c r="L45" s="239"/>
      <c r="M45" s="239"/>
      <c r="N45" s="239"/>
      <c r="O45" s="239"/>
      <c r="P45" s="239"/>
      <c r="Q45" s="239"/>
      <c r="R45" s="239"/>
      <c r="S45" s="239"/>
    </row>
    <row r="46" spans="1:70" s="228" customFormat="1" ht="29.25" customHeight="1">
      <c r="A46" s="316" t="s">
        <v>44</v>
      </c>
      <c r="B46" s="311" t="s">
        <v>199</v>
      </c>
      <c r="C46" s="317"/>
      <c r="D46" s="317"/>
      <c r="E46" s="318"/>
      <c r="F46" s="319">
        <v>50000</v>
      </c>
      <c r="G46" s="320"/>
      <c r="H46" s="243"/>
      <c r="I46" s="233"/>
      <c r="J46" s="244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</row>
    <row r="47" spans="1:70" s="247" customFormat="1" ht="15" customHeight="1">
      <c r="A47" s="159"/>
      <c r="B47" s="159"/>
      <c r="C47" s="159"/>
      <c r="D47" s="159"/>
      <c r="E47" s="267" t="s">
        <v>35</v>
      </c>
      <c r="F47" s="268">
        <f>SUM(F46)</f>
        <v>50000</v>
      </c>
      <c r="G47" s="245"/>
      <c r="H47" s="246"/>
      <c r="I47" s="233"/>
      <c r="J47" s="244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</row>
    <row r="48" spans="1:10" s="227" customFormat="1" ht="18" customHeight="1">
      <c r="A48" s="427" t="s">
        <v>200</v>
      </c>
      <c r="B48" s="427"/>
      <c r="C48" s="427"/>
      <c r="D48" s="427"/>
      <c r="E48" s="427"/>
      <c r="F48" s="264">
        <f>SUM(F35+F43+F47+F23)</f>
        <v>682600</v>
      </c>
      <c r="G48" s="226"/>
      <c r="J48" s="215"/>
    </row>
    <row r="49" spans="1:7" s="215" customFormat="1" ht="15.75" customHeight="1">
      <c r="A49" s="269"/>
      <c r="B49" s="163"/>
      <c r="C49" s="66"/>
      <c r="D49" s="269"/>
      <c r="E49" s="270"/>
      <c r="F49" s="270"/>
      <c r="G49" s="248"/>
    </row>
    <row r="50" spans="1:11" s="215" customFormat="1" ht="18" customHeight="1">
      <c r="A50" s="165" t="s">
        <v>28</v>
      </c>
      <c r="B50" s="410" t="s">
        <v>29</v>
      </c>
      <c r="C50" s="410"/>
      <c r="D50" s="410"/>
      <c r="E50" s="412" t="s">
        <v>186</v>
      </c>
      <c r="F50" s="412"/>
      <c r="G50" s="250"/>
      <c r="K50" s="215" t="s">
        <v>116</v>
      </c>
    </row>
    <row r="51" spans="1:7" s="215" customFormat="1" ht="12" customHeight="1">
      <c r="A51" s="168" t="s">
        <v>44</v>
      </c>
      <c r="B51" s="428" t="s">
        <v>32</v>
      </c>
      <c r="C51" s="428"/>
      <c r="D51" s="428"/>
      <c r="E51" s="411">
        <v>260000</v>
      </c>
      <c r="F51" s="411"/>
      <c r="G51" s="249"/>
    </row>
    <row r="52" spans="1:7" s="215" customFormat="1" ht="12" customHeight="1">
      <c r="A52" s="168" t="s">
        <v>57</v>
      </c>
      <c r="B52" s="379" t="s">
        <v>188</v>
      </c>
      <c r="C52" s="380"/>
      <c r="D52" s="424"/>
      <c r="E52" s="425">
        <v>422600</v>
      </c>
      <c r="F52" s="426"/>
      <c r="G52" s="249"/>
    </row>
    <row r="53" spans="1:7" s="215" customFormat="1" ht="15" customHeight="1">
      <c r="A53" s="410" t="s">
        <v>35</v>
      </c>
      <c r="B53" s="410"/>
      <c r="C53" s="410"/>
      <c r="D53" s="410"/>
      <c r="E53" s="412">
        <f>E51+E52</f>
        <v>682600</v>
      </c>
      <c r="F53" s="412"/>
      <c r="G53" s="250"/>
    </row>
    <row r="54" spans="1:7" s="235" customFormat="1" ht="7.5" customHeight="1">
      <c r="A54" s="251"/>
      <c r="B54" s="251"/>
      <c r="C54" s="251"/>
      <c r="D54" s="251"/>
      <c r="E54" s="252"/>
      <c r="F54" s="252"/>
      <c r="G54" s="253"/>
    </row>
    <row r="55" spans="1:7" s="254" customFormat="1" ht="9.75" customHeight="1">
      <c r="A55" s="255"/>
      <c r="B55" s="219"/>
      <c r="C55" s="219"/>
      <c r="D55" s="219"/>
      <c r="E55" s="219"/>
      <c r="F55" s="219"/>
      <c r="G55" s="219"/>
    </row>
    <row r="56" spans="2:6" s="215" customFormat="1" ht="4.5" customHeight="1">
      <c r="B56" s="217"/>
      <c r="C56" s="217"/>
      <c r="D56" s="217"/>
      <c r="E56" s="217"/>
      <c r="F56" s="217"/>
    </row>
    <row r="57" spans="3:5" s="215" customFormat="1" ht="3.75" customHeight="1">
      <c r="C57" s="217"/>
      <c r="E57" s="217"/>
    </row>
    <row r="58" spans="1:5" s="215" customFormat="1" ht="13.5" customHeight="1">
      <c r="A58" s="256"/>
      <c r="B58" s="228"/>
      <c r="C58" s="217"/>
      <c r="E58" s="217"/>
    </row>
    <row r="59" spans="3:6" s="215" customFormat="1" ht="7.5" customHeight="1">
      <c r="C59" s="217"/>
      <c r="E59" s="217"/>
      <c r="F59" s="217"/>
    </row>
    <row r="60" spans="2:7" ht="13.5">
      <c r="B60" s="277" t="s">
        <v>214</v>
      </c>
      <c r="G60" s="277" t="s">
        <v>36</v>
      </c>
    </row>
    <row r="61" spans="5:7" s="215" customFormat="1" ht="3.75" customHeight="1">
      <c r="E61" s="258"/>
      <c r="F61" s="258"/>
      <c r="G61" s="274"/>
    </row>
    <row r="62" spans="2:7" s="215" customFormat="1" ht="13.5">
      <c r="B62" s="228"/>
      <c r="E62" s="258"/>
      <c r="F62" s="258"/>
      <c r="G62" s="278" t="s">
        <v>55</v>
      </c>
    </row>
    <row r="63" spans="5:6" s="215" customFormat="1" ht="9.75">
      <c r="E63" s="258"/>
      <c r="F63" s="258"/>
    </row>
    <row r="64" spans="5:6" s="215" customFormat="1" ht="9.75">
      <c r="E64" s="258"/>
      <c r="F64" s="258"/>
    </row>
    <row r="65" spans="5:6" s="215" customFormat="1" ht="9.75">
      <c r="E65" s="258"/>
      <c r="F65" s="258"/>
    </row>
    <row r="66" spans="5:6" s="215" customFormat="1" ht="9.75">
      <c r="E66" s="258"/>
      <c r="F66" s="258"/>
    </row>
    <row r="67" spans="5:6" s="215" customFormat="1" ht="9.75">
      <c r="E67" s="258"/>
      <c r="F67" s="258"/>
    </row>
    <row r="68" spans="5:6" s="215" customFormat="1" ht="9.75">
      <c r="E68" s="258"/>
      <c r="F68" s="258"/>
    </row>
    <row r="69" spans="5:6" s="215" customFormat="1" ht="9.75">
      <c r="E69" s="258"/>
      <c r="F69" s="258"/>
    </row>
    <row r="70" spans="5:6" s="215" customFormat="1" ht="9.75">
      <c r="E70" s="258"/>
      <c r="F70" s="258"/>
    </row>
    <row r="71" spans="5:6" s="215" customFormat="1" ht="9.75">
      <c r="E71" s="258"/>
      <c r="F71" s="258"/>
    </row>
    <row r="72" spans="5:6" s="215" customFormat="1" ht="9.75">
      <c r="E72" s="258"/>
      <c r="F72" s="258"/>
    </row>
    <row r="73" spans="5:6" s="215" customFormat="1" ht="9.75">
      <c r="E73" s="258"/>
      <c r="F73" s="258"/>
    </row>
    <row r="74" spans="5:6" s="215" customFormat="1" ht="9.75">
      <c r="E74" s="258"/>
      <c r="F74" s="258"/>
    </row>
    <row r="75" spans="5:6" s="215" customFormat="1" ht="9.75">
      <c r="E75" s="258"/>
      <c r="F75" s="258"/>
    </row>
    <row r="76" spans="5:6" s="215" customFormat="1" ht="9.75">
      <c r="E76" s="258"/>
      <c r="F76" s="258"/>
    </row>
    <row r="77" spans="5:6" s="215" customFormat="1" ht="9.75">
      <c r="E77" s="258"/>
      <c r="F77" s="258"/>
    </row>
    <row r="78" spans="5:6" s="215" customFormat="1" ht="9.75">
      <c r="E78" s="258"/>
      <c r="F78" s="258"/>
    </row>
    <row r="79" spans="5:6" s="215" customFormat="1" ht="9.75">
      <c r="E79" s="258"/>
      <c r="F79" s="258"/>
    </row>
    <row r="80" spans="5:6" s="215" customFormat="1" ht="9.75">
      <c r="E80" s="258"/>
      <c r="F80" s="258"/>
    </row>
    <row r="81" spans="5:6" s="215" customFormat="1" ht="9.75">
      <c r="E81" s="258"/>
      <c r="F81" s="258"/>
    </row>
    <row r="82" spans="5:6" s="215" customFormat="1" ht="9.75">
      <c r="E82" s="258"/>
      <c r="F82" s="258"/>
    </row>
    <row r="83" spans="5:6" s="215" customFormat="1" ht="9.75">
      <c r="E83" s="258"/>
      <c r="F83" s="258"/>
    </row>
    <row r="84" spans="5:6" s="215" customFormat="1" ht="9.75">
      <c r="E84" s="258"/>
      <c r="F84" s="258"/>
    </row>
    <row r="85" spans="5:6" s="215" customFormat="1" ht="9.75">
      <c r="E85" s="258"/>
      <c r="F85" s="258"/>
    </row>
    <row r="86" spans="5:6" s="215" customFormat="1" ht="9.75">
      <c r="E86" s="258"/>
      <c r="F86" s="258"/>
    </row>
    <row r="87" spans="5:6" s="215" customFormat="1" ht="9.75">
      <c r="E87" s="258"/>
      <c r="F87" s="258"/>
    </row>
    <row r="88" spans="5:6" s="215" customFormat="1" ht="9.75">
      <c r="E88" s="258"/>
      <c r="F88" s="258"/>
    </row>
    <row r="89" spans="5:6" s="215" customFormat="1" ht="9.75">
      <c r="E89" s="258"/>
      <c r="F89" s="258"/>
    </row>
    <row r="90" spans="5:6" s="215" customFormat="1" ht="9.75">
      <c r="E90" s="258"/>
      <c r="F90" s="258"/>
    </row>
    <row r="91" spans="5:6" s="215" customFormat="1" ht="9.75">
      <c r="E91" s="258"/>
      <c r="F91" s="258"/>
    </row>
    <row r="92" spans="5:6" s="215" customFormat="1" ht="9.75">
      <c r="E92" s="258"/>
      <c r="F92" s="258"/>
    </row>
    <row r="93" spans="5:6" s="215" customFormat="1" ht="9.75">
      <c r="E93" s="258"/>
      <c r="F93" s="258"/>
    </row>
    <row r="94" spans="5:6" s="215" customFormat="1" ht="9.75">
      <c r="E94" s="258"/>
      <c r="F94" s="258"/>
    </row>
    <row r="95" spans="5:6" s="215" customFormat="1" ht="9.75">
      <c r="E95" s="258"/>
      <c r="F95" s="258"/>
    </row>
    <row r="96" spans="5:6" s="215" customFormat="1" ht="9.75">
      <c r="E96" s="258"/>
      <c r="F96" s="258"/>
    </row>
    <row r="97" spans="5:6" s="215" customFormat="1" ht="9.75">
      <c r="E97" s="258"/>
      <c r="F97" s="258"/>
    </row>
    <row r="98" spans="5:6" s="215" customFormat="1" ht="9.75">
      <c r="E98" s="258"/>
      <c r="F98" s="258"/>
    </row>
    <row r="99" spans="5:6" s="215" customFormat="1" ht="9.75">
      <c r="E99" s="258"/>
      <c r="F99" s="258"/>
    </row>
    <row r="100" spans="5:6" s="215" customFormat="1" ht="9.75">
      <c r="E100" s="258"/>
      <c r="F100" s="258"/>
    </row>
    <row r="101" spans="5:6" s="215" customFormat="1" ht="9.75">
      <c r="E101" s="258"/>
      <c r="F101" s="258"/>
    </row>
    <row r="102" spans="5:6" s="215" customFormat="1" ht="9.75">
      <c r="E102" s="258"/>
      <c r="F102" s="258"/>
    </row>
    <row r="103" spans="5:6" s="215" customFormat="1" ht="9.75">
      <c r="E103" s="258"/>
      <c r="F103" s="258"/>
    </row>
    <row r="104" spans="5:6" s="215" customFormat="1" ht="9.75">
      <c r="E104" s="258"/>
      <c r="F104" s="258"/>
    </row>
    <row r="105" spans="5:6" s="215" customFormat="1" ht="9.75">
      <c r="E105" s="258"/>
      <c r="F105" s="258"/>
    </row>
    <row r="106" spans="5:6" s="215" customFormat="1" ht="9.75">
      <c r="E106" s="258"/>
      <c r="F106" s="258"/>
    </row>
    <row r="107" spans="5:6" s="215" customFormat="1" ht="9.75">
      <c r="E107" s="258"/>
      <c r="F107" s="258"/>
    </row>
    <row r="108" spans="5:6" s="215" customFormat="1" ht="9.75">
      <c r="E108" s="258"/>
      <c r="F108" s="258"/>
    </row>
    <row r="109" spans="5:6" s="215" customFormat="1" ht="9.75">
      <c r="E109" s="258"/>
      <c r="F109" s="258"/>
    </row>
    <row r="110" spans="5:6" s="215" customFormat="1" ht="9.75">
      <c r="E110" s="258"/>
      <c r="F110" s="258"/>
    </row>
    <row r="111" spans="5:6" s="215" customFormat="1" ht="9.75">
      <c r="E111" s="258"/>
      <c r="F111" s="258"/>
    </row>
    <row r="112" spans="5:6" s="215" customFormat="1" ht="9.75">
      <c r="E112" s="258"/>
      <c r="F112" s="258"/>
    </row>
    <row r="123" ht="11.25">
      <c r="A123" s="259"/>
    </row>
    <row r="124" ht="10.5">
      <c r="A124" s="260"/>
    </row>
    <row r="125" ht="11.25">
      <c r="A125" s="261"/>
    </row>
    <row r="126" ht="11.25">
      <c r="A126" s="261"/>
    </row>
    <row r="127" ht="11.25">
      <c r="A127" s="261"/>
    </row>
    <row r="128" ht="11.25">
      <c r="A128" s="261"/>
    </row>
    <row r="129" ht="11.25">
      <c r="A129" s="261"/>
    </row>
    <row r="130" ht="11.25">
      <c r="A130" s="261"/>
    </row>
    <row r="131" ht="11.25">
      <c r="A131" s="261"/>
    </row>
    <row r="132" ht="11.25">
      <c r="A132" s="261"/>
    </row>
    <row r="133" ht="11.25">
      <c r="A133" s="261"/>
    </row>
    <row r="134" ht="11.25">
      <c r="A134" s="261"/>
    </row>
    <row r="135" ht="11.25">
      <c r="A135" s="261"/>
    </row>
    <row r="136" ht="11.25">
      <c r="A136" s="261"/>
    </row>
    <row r="137" ht="11.25">
      <c r="A137" s="261"/>
    </row>
    <row r="138" ht="11.25">
      <c r="A138" s="261"/>
    </row>
    <row r="139" ht="11.25">
      <c r="A139" s="261"/>
    </row>
    <row r="140" ht="11.25">
      <c r="A140" s="261"/>
    </row>
    <row r="141" ht="11.25">
      <c r="A141" s="261"/>
    </row>
    <row r="142" ht="11.25">
      <c r="A142" s="256"/>
    </row>
    <row r="143" ht="11.25">
      <c r="A143" s="256"/>
    </row>
    <row r="144" ht="11.25">
      <c r="A144" s="256"/>
    </row>
    <row r="145" ht="11.25">
      <c r="A145" s="256"/>
    </row>
    <row r="146" ht="11.25">
      <c r="A146" s="262"/>
    </row>
    <row r="147" ht="11.25">
      <c r="A147" s="262"/>
    </row>
    <row r="148" ht="11.25">
      <c r="A148" s="262"/>
    </row>
    <row r="149" ht="11.25">
      <c r="A149" s="262"/>
    </row>
    <row r="150" ht="11.25">
      <c r="A150" s="262"/>
    </row>
    <row r="151" ht="9.75">
      <c r="A151" s="263"/>
    </row>
    <row r="152" ht="11.25">
      <c r="A152" s="262"/>
    </row>
    <row r="153" ht="11.25">
      <c r="A153" s="262"/>
    </row>
  </sheetData>
  <sheetProtection/>
  <mergeCells count="19">
    <mergeCell ref="A23:E23"/>
    <mergeCell ref="A35:E35"/>
    <mergeCell ref="A43:E43"/>
    <mergeCell ref="B52:D52"/>
    <mergeCell ref="E50:F50"/>
    <mergeCell ref="E52:F52"/>
    <mergeCell ref="A48:E48"/>
    <mergeCell ref="B50:D50"/>
    <mergeCell ref="B51:D51"/>
    <mergeCell ref="A53:D53"/>
    <mergeCell ref="E51:F51"/>
    <mergeCell ref="E53:F53"/>
    <mergeCell ref="A9:G9"/>
    <mergeCell ref="A12:G12"/>
    <mergeCell ref="A15:G15"/>
    <mergeCell ref="D18:F18"/>
    <mergeCell ref="A14:G14"/>
    <mergeCell ref="A13:H13"/>
    <mergeCell ref="A16:G16"/>
  </mergeCells>
  <printOptions/>
  <pageMargins left="0.35433070866141736" right="0.1968503937007874" top="0.5511811023622047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viglic</dc:creator>
  <cp:keywords/>
  <dc:description/>
  <cp:lastModifiedBy>Dijana Vuković</cp:lastModifiedBy>
  <cp:lastPrinted>2020-12-22T12:12:49Z</cp:lastPrinted>
  <dcterms:created xsi:type="dcterms:W3CDTF">2006-09-14T13:00:51Z</dcterms:created>
  <dcterms:modified xsi:type="dcterms:W3CDTF">2020-12-23T07:02:37Z</dcterms:modified>
  <cp:category/>
  <cp:version/>
  <cp:contentType/>
  <cp:contentStatus/>
</cp:coreProperties>
</file>